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ljq1230\Desktop\"/>
    </mc:Choice>
  </mc:AlternateContent>
  <xr:revisionPtr revIDLastSave="0" documentId="13_ncr:1_{5F47568F-AFC8-4323-AD96-49393867D42B}" xr6:coauthVersionLast="44" xr6:coauthVersionMax="44" xr10:uidLastSave="{00000000-0000-0000-0000-000000000000}"/>
  <bookViews>
    <workbookView xWindow="-120" yWindow="-120" windowWidth="20730" windowHeight="113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O35" i="10"/>
  <c r="BW35" i="10"/>
  <c r="AM35" i="10"/>
  <c r="CO34" i="10"/>
  <c r="BW34" i="10"/>
  <c r="C34" i="10"/>
  <c r="C35" i="10" l="1"/>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alcChain>
</file>

<file path=xl/sharedStrings.xml><?xml version="1.0" encoding="utf-8"?>
<sst xmlns="http://schemas.openxmlformats.org/spreadsheetml/2006/main" count="1178" uniqueCount="609">
  <si>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</si>
  <si>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</si>
  <si>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</si>
  <si>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</si>
  <si>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</si>
  <si>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</si>
  <si>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</si>
  <si>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</si>
  <si>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</si>
  <si>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</si>
  <si>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</si>
  <si>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</si>
  <si>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</si>
  <si>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</si>
  <si>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</si>
  <si>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</si>
  <si>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</si>
  <si>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</si>
  <si>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</si>
  <si>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</si>
  <si>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</si>
  <si>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</si>
  <si>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</si>
  <si>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</si>
  <si>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</si>
  <si>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</si>
  <si>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</si>
  <si>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</si>
  <si>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</si>
  <si>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</si>
  <si>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</si>
  <si>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</si>
  <si>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</si>
  <si>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</si>
  <si>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</si>
  <si>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</si>
  <si>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</si>
  <si>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</si>
  <si>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</si>
  <si>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</si>
  <si>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</si>
  <si>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</si>
  <si>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</si>
  <si>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</si>
  <si>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</si>
  <si>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</si>
  <si>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</si>
  <si>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</si>
  <si>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</si>
  <si>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</si>
  <si>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</si>
  <si>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</si>
  <si>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</si>
  <si>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</si>
  <si>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</si>
  <si>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</si>
  <si>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</si>
  <si>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</si>
  <si>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</si>
  <si>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</si>
  <si>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</si>
  <si>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</si>
  <si>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</si>
  <si>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</si>
  <si>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</si>
  <si>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</si>
  <si>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</si>
  <si>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</si>
  <si>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</si>
  <si>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</si>
  <si>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</si>
  <si>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</si>
  <si>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</si>
  <si>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</si>
  <si>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</si>
  <si>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</si>
  <si>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</si>
  <si>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</si>
  <si>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</si>
  <si>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</si>
  <si>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</si>
  <si>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</si>
  <si>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</si>
  <si>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</si>
  <si>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</si>
  <si>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</si>
  <si>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</si>
  <si>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</si>
  <si>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</si>
  <si>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</si>
  <si>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</si>
  <si>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</si>
  <si>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</si>
  <si>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</si>
  <si>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</si>
  <si>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</si>
  <si>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</si>
  <si>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直島町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</si>
  <si>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</si>
  <si>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</si>
  <si>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</si>
  <si>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</si>
  <si>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</si>
  <si>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</si>
  <si>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</si>
  <si>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</si>
  <si>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</si>
  <si>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</si>
  <si>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</si>
  <si>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</si>
  <si>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</si>
  <si>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</si>
  <si>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</si>
  <si>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</si>
  <si>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</si>
  <si>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</si>
  <si>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</si>
  <si>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</si>
  <si>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</si>
  <si>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</si>
  <si>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</si>
  <si>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</si>
  <si>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</si>
  <si>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</si>
  <si>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</si>
  <si>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</si>
  <si>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</si>
  <si>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</si>
  <si>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</si>
  <si>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</si>
  <si>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</si>
  <si>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</si>
  <si>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</si>
  <si>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</si>
  <si>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</si>
  <si>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</si>
  <si>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</si>
  <si>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</si>
  <si>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</si>
  <si>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</si>
  <si>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</si>
  <si>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</si>
  <si>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</si>
  <si>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</si>
  <si>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</si>
  <si>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</si>
  <si>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</si>
  <si>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</si>
  <si>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</si>
  <si>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</si>
  <si>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</si>
  <si>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</si>
  <si>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</si>
  <si>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</si>
  <si>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</si>
  <si>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</si>
  <si>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</si>
  <si>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</si>
  <si>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</si>
  <si>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</si>
  <si>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</si>
  <si>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</si>
  <si>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</si>
  <si>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</si>
  <si>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</si>
  <si>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</si>
  <si>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</si>
  <si>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</si>
  <si>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</si>
  <si>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</si>
  <si>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</si>
  <si>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</si>
  <si>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</si>
  <si>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</si>
  <si>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</si>
  <si>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</si>
  <si>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</si>
  <si>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</si>
  <si>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</si>
  <si>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</si>
  <si>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</si>
  <si>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</si>
  <si>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</si>
  <si>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</si>
  <si>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</si>
  <si>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</si>
  <si>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</si>
  <si>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</si>
  <si>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</si>
  <si>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</si>
  <si>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</si>
  <si>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</si>
  <si>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</si>
  <si>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</si>
  <si>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</si>
  <si>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</si>
  <si>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</si>
  <si>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</si>
  <si>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</si>
  <si>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</si>
  <si>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</si>
  <si>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</si>
  <si>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</si>
  <si>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</si>
  <si>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</si>
  <si>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</si>
  <si>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</si>
  <si>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</si>
  <si>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</si>
  <si>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</si>
  <si>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</si>
  <si>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</si>
  <si>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</si>
  <si>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香川県直島町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</si>
  <si>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</si>
  <si>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</si>
  <si>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</si>
  <si>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</si>
  <si>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</si>
  <si>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</si>
  <si>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</si>
  <si>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</si>
  <si>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</si>
  <si>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</si>
  <si>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</si>
  <si>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</si>
  <si>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</si>
  <si>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</si>
  <si>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</si>
  <si>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</si>
  <si>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</si>
  <si>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</si>
  <si>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</si>
  <si>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</si>
  <si>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</si>
  <si>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</si>
  <si>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</si>
  <si>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</si>
  <si>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</si>
  <si>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</si>
  <si>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</si>
  <si>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</si>
  <si>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</si>
  <si>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</si>
  <si>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</si>
  <si>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</si>
  <si>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</si>
  <si>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</si>
  <si>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</si>
  <si>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</si>
  <si>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</si>
  <si>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</si>
  <si>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</si>
  <si>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</si>
  <si>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</si>
  <si>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</si>
  <si>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</si>
  <si>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</si>
  <si>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</si>
  <si>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</si>
  <si>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</si>
  <si>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</si>
  <si>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</si>
  <si>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</si>
  <si>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</si>
  <si>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</si>
  <si>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</si>
  <si>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</si>
  <si>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</si>
  <si>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</si>
  <si>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</si>
  <si>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</si>
  <si>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</si>
  <si>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</si>
  <si>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</si>
  <si>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</si>
  <si>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</si>
  <si>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</si>
  <si>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</si>
  <si>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</si>
  <si>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</si>
  <si>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</si>
  <si>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</si>
  <si>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</si>
  <si>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</si>
  <si>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</si>
  <si>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</si>
  <si>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</si>
  <si>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</si>
  <si>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</si>
  <si>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</si>
  <si>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</si>
  <si>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</si>
  <si>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</si>
  <si>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</si>
  <si>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</si>
  <si>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</si>
  <si>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</si>
  <si>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</si>
  <si>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</si>
  <si>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</si>
  <si>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</si>
  <si>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</si>
  <si>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</si>
  <si>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</si>
  <si>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</si>
  <si>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</si>
  <si>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</si>
  <si>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</si>
  <si>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</si>
  <si>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</si>
  <si>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</si>
  <si>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</si>
  <si>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</si>
  <si>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</si>
  <si>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</si>
  <si>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</si>
  <si>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</si>
  <si>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</si>
  <si>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</si>
  <si>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</si>
  <si>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</si>
  <si>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</si>
  <si>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</si>
  <si>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</si>
  <si>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</si>
  <si>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</si>
  <si>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</si>
  <si>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</si>
  <si>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</si>
  <si>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</si>
  <si>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</si>
  <si>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</si>
  <si>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</si>
  <si>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</si>
  <si>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</si>
  <si>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</si>
  <si>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宅地造成</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</si>
  <si>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</si>
  <si>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</si>
  <si>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</si>
  <si>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</si>
  <si>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</si>
  <si>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</si>
  <si>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</si>
  <si>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</si>
  <si>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</si>
  <si>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</si>
  <si>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</si>
  <si>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</si>
  <si>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</si>
  <si>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</si>
  <si>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</si>
  <si>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</si>
  <si>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</si>
  <si>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</si>
  <si>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</si>
  <si>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</si>
  <si>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</si>
  <si>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</si>
  <si>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</si>
  <si>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</si>
  <si>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</si>
  <si>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香川県直島町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</si>
  <si>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</si>
  <si>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</si>
  <si>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</si>
  <si>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</si>
  <si>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</si>
  <si>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</si>
  <si>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</si>
  <si>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</si>
  <si>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</si>
  <si>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</si>
  <si>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</si>
  <si>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</si>
  <si>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</si>
  <si>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</si>
  <si>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</si>
  <si>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</si>
  <si>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</si>
  <si>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</si>
  <si>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</si>
  <si>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</si>
  <si>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</si>
  <si>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離島飲料水供給事業特別会計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</si>
  <si>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</si>
  <si>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</si>
  <si>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</si>
  <si>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</si>
  <si>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</si>
  <si>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</si>
  <si>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</si>
  <si>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</si>
  <si>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</si>
  <si>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</si>
  <si>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</si>
  <si>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</si>
  <si>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</si>
  <si>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</si>
  <si>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</si>
  <si>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</si>
  <si>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</si>
  <si>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</si>
  <si>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簡易水道事業会計</t>
    <phoneticPr fontId="5"/>
  </si>
  <si>
    <t>法適用企業</t>
    <phoneticPr fontId="5"/>
  </si>
  <si>
    <t>下水道事業特別会計</t>
    <phoneticPr fontId="5"/>
  </si>
  <si>
    <t>法非適用企業</t>
    <phoneticPr fontId="5"/>
  </si>
  <si>
    <t>釣公園事業特別会計</t>
    <phoneticPr fontId="5"/>
  </si>
  <si>
    <t>-</t>
    <phoneticPr fontId="5"/>
  </si>
  <si>
    <t>宅地造成事業特別会計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</si>
  <si>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</si>
  <si>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</si>
  <si>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</si>
  <si>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</si>
  <si>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</si>
  <si>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</si>
  <si>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</si>
  <si>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</si>
  <si>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</si>
  <si>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</si>
  <si>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</si>
  <si>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</si>
  <si>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</si>
  <si>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</si>
  <si>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</si>
  <si>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</si>
  <si>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</si>
  <si>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</si>
  <si>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</si>
  <si>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</si>
  <si>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</si>
  <si>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</si>
  <si>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</si>
  <si>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</si>
  <si>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</si>
  <si>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</si>
  <si>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</si>
  <si>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</si>
  <si>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</si>
  <si>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</si>
  <si>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</si>
  <si>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</si>
  <si>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</si>
  <si>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</si>
  <si>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</si>
  <si>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</si>
  <si>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</si>
  <si>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</si>
  <si>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</si>
  <si>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</si>
  <si>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</si>
  <si>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</si>
  <si>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</si>
  <si>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</si>
  <si>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</si>
  <si>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</si>
  <si>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</si>
  <si>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</si>
  <si>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</si>
  <si>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</si>
  <si>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</si>
  <si>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</si>
  <si>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</si>
  <si>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</si>
  <si>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</si>
  <si>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</si>
  <si>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</si>
  <si>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</si>
  <si>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</si>
  <si>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</si>
  <si>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</si>
  <si>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</si>
  <si>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</si>
  <si>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</si>
  <si>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</si>
  <si>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</si>
  <si>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t>
    <phoneticPr fontId="5"/>
  </si>
  <si>
    <t>-</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</si>
  <si>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</si>
  <si>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</si>
  <si>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</si>
  <si>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</si>
  <si>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</si>
  <si>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</si>
  <si>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</si>
  <si>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</si>
  <si>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</si>
  <si>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</si>
  <si>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</si>
  <si>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</si>
  <si>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</si>
  <si>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</si>
  <si>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</si>
  <si>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</si>
  <si>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</si>
  <si>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</si>
  <si>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</si>
  <si>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</si>
  <si>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</si>
  <si>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</si>
  <si>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</si>
  <si>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</si>
  <si>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</si>
  <si>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</si>
  <si>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</si>
  <si>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</si>
  <si>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</si>
  <si>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</si>
  <si>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</si>
  <si>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</si>
  <si>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</si>
  <si>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</si>
  <si>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</si>
  <si>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</si>
  <si>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</si>
  <si>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</si>
  <si>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</si>
  <si>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</si>
  <si>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</si>
  <si>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</si>
  <si>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</si>
  <si>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</si>
  <si>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</si>
  <si>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</si>
  <si>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</si>
  <si>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</si>
  <si>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</si>
  <si>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</si>
  <si>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</si>
  <si>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</si>
  <si>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</si>
  <si>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</si>
  <si>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</si>
  <si>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</si>
  <si>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</si>
  <si>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</si>
  <si>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</si>
  <si>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</si>
  <si>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</si>
  <si>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</si>
  <si>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</si>
  <si>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</si>
  <si>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</si>
  <si>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</si>
  <si>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</si>
  <si>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</si>
  <si>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</si>
  <si>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</si>
  <si>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</si>
  <si>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</si>
  <si>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</si>
  <si>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</si>
  <si>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</si>
  <si>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</si>
  <si>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</si>
  <si>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</si>
  <si>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</si>
  <si>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</si>
  <si>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</si>
  <si>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</si>
  <si>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</si>
  <si>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</si>
  <si>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</si>
  <si>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</si>
  <si>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</si>
  <si>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</si>
  <si>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</si>
  <si>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</si>
  <si>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20.35</t>
  </si>
  <si>
    <t>▲ 10.99</t>
  </si>
  <si>
    <t>▲ 12.07</t>
  </si>
  <si>
    <t>簡易水道事業会計</t>
  </si>
  <si>
    <t>一般会計</t>
  </si>
  <si>
    <t>介護保険事業特別会計</t>
  </si>
  <si>
    <t>診療所事業特別会計</t>
  </si>
  <si>
    <t>国民健康保険事業特別会計</t>
  </si>
  <si>
    <t>後期高齢者医療事業特別会計</t>
  </si>
  <si>
    <t>下水道事業特別会計</t>
  </si>
  <si>
    <t>離島飲料水供給事業特別会計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</si>
  <si>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</si>
  <si>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</si>
  <si>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</si>
  <si>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</si>
  <si>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</si>
  <si>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</si>
  <si>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</si>
  <si>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</si>
  <si>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香川県市町総合事務組合</t>
    <rPh sb="0" eb="3">
      <t>カガワケン</t>
    </rPh>
    <rPh sb="3" eb="5">
      <t>シチョウ</t>
    </rPh>
    <rPh sb="5" eb="7">
      <t>ソウゴウ</t>
    </rPh>
    <rPh sb="7" eb="11">
      <t>ジムクミアイ</t>
    </rPh>
    <phoneticPr fontId="2"/>
  </si>
  <si>
    <t>香川県後期高齢者医療広域連合（一般会計）</t>
    <rPh sb="0" eb="3">
      <t>カガワケン</t>
    </rPh>
    <rPh sb="3" eb="8">
      <t>コウキコウレイ</t>
    </rPh>
    <rPh sb="8" eb="10">
      <t>イリョウ</t>
    </rPh>
    <rPh sb="10" eb="12">
      <t>コウイキ</t>
    </rPh>
    <rPh sb="12" eb="14">
      <t>レンゴウ</t>
    </rPh>
    <rPh sb="15" eb="19">
      <t>イッパ</t>
    </rPh>
    <phoneticPr fontId="2"/>
  </si>
  <si>
    <t>香川県後期高齢者医療広域連合（後期高齢者医療事業）</t>
    <rPh sb="15" eb="20">
      <t>コウ</t>
    </rPh>
    <rPh sb="20" eb="22">
      <t>イリョウ</t>
    </rPh>
    <rPh sb="22" eb="24">
      <t>ジギョウ</t>
    </rPh>
    <phoneticPr fontId="2"/>
  </si>
  <si>
    <t>-</t>
    <phoneticPr fontId="2"/>
  </si>
  <si>
    <t>まちづくり基金</t>
    <rPh sb="5" eb="7">
      <t>キキン</t>
    </rPh>
    <phoneticPr fontId="2"/>
  </si>
  <si>
    <t>教育施設建設整備基金</t>
    <rPh sb="0" eb="2">
      <t>キョウイク</t>
    </rPh>
    <rPh sb="2" eb="4">
      <t>シセツ</t>
    </rPh>
    <rPh sb="4" eb="6">
      <t>ケンセツ</t>
    </rPh>
    <rPh sb="6" eb="8">
      <t>セイビ</t>
    </rPh>
    <rPh sb="8" eb="10">
      <t>キキン</t>
    </rPh>
    <phoneticPr fontId="2"/>
  </si>
  <si>
    <t>生活環境施設整備基金</t>
    <rPh sb="0" eb="2">
      <t>セイカツ</t>
    </rPh>
    <rPh sb="2" eb="4">
      <t>カンキョウ</t>
    </rPh>
    <rPh sb="4" eb="6">
      <t>シセツ</t>
    </rPh>
    <rPh sb="6" eb="8">
      <t>セイビ</t>
    </rPh>
    <rPh sb="8" eb="10">
      <t>キキン</t>
    </rPh>
    <phoneticPr fontId="2"/>
  </si>
  <si>
    <t>地域振興基金</t>
    <rPh sb="0" eb="2">
      <t>チイキ</t>
    </rPh>
    <rPh sb="2" eb="4">
      <t>シンコウ</t>
    </rPh>
    <rPh sb="4" eb="6">
      <t>キキン</t>
    </rPh>
    <phoneticPr fontId="2"/>
  </si>
  <si>
    <t>ふるさと応援基金</t>
    <rPh sb="6" eb="8">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</si>
  <si>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</si>
  <si>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</si>
  <si>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</si>
  <si>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</si>
  <si>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</si>
  <si>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が「町民会館整備事業」「一般廃棄物処理事業」の償還の開始により、平成30年度において上昇しているが、これまでの町の方針としての起債抑制施策を行ってきたこと、交付税措置のある有利なもののみの発行に限定してきたことにより、類似団体と比較して実質公債費比率は下回り、将来負担比率は同じである。今後も起債抑制施策を継続し、現在の水準を維持する。</t>
    <rPh sb="0" eb="2">
      <t>ジッシツ</t>
    </rPh>
    <rPh sb="2" eb="4">
      <t>コウサイ</t>
    </rPh>
    <rPh sb="4" eb="5">
      <t>ヒ</t>
    </rPh>
    <rPh sb="5" eb="7">
      <t>ヒリツ</t>
    </rPh>
    <rPh sb="30" eb="32">
      <t>ショウカン</t>
    </rPh>
    <rPh sb="33" eb="35">
      <t>カイシ</t>
    </rPh>
    <rPh sb="39" eb="41">
      <t>ヘイセイ</t>
    </rPh>
    <rPh sb="43" eb="45">
      <t>ネンド</t>
    </rPh>
    <rPh sb="49" eb="51">
      <t>ジョウショウ</t>
    </rPh>
    <rPh sb="62" eb="63">
      <t>チョウ</t>
    </rPh>
    <rPh sb="64" eb="66">
      <t>ホウシン</t>
    </rPh>
    <rPh sb="70" eb="72">
      <t>キサイ</t>
    </rPh>
    <rPh sb="72" eb="74">
      <t>ヨクセイ</t>
    </rPh>
    <rPh sb="74" eb="76">
      <t>セサク</t>
    </rPh>
    <rPh sb="77" eb="78">
      <t>オコナ</t>
    </rPh>
    <rPh sb="85" eb="88">
      <t>コウフゼイ</t>
    </rPh>
    <rPh sb="88" eb="90">
      <t>ソチ</t>
    </rPh>
    <rPh sb="93" eb="95">
      <t>ユウリ</t>
    </rPh>
    <rPh sb="101" eb="103">
      <t>ハッコウ</t>
    </rPh>
    <rPh sb="104" eb="106">
      <t>ゲンテイ</t>
    </rPh>
    <rPh sb="116" eb="118">
      <t>ルイジ</t>
    </rPh>
    <rPh sb="118" eb="120">
      <t>ダンタイ</t>
    </rPh>
    <rPh sb="121" eb="123">
      <t>ヒカク</t>
    </rPh>
    <rPh sb="125" eb="129">
      <t>ジッ</t>
    </rPh>
    <rPh sb="129" eb="130">
      <t>ヒ</t>
    </rPh>
    <rPh sb="130" eb="132">
      <t>ヒリツ</t>
    </rPh>
    <rPh sb="133" eb="135">
      <t>シタマワ</t>
    </rPh>
    <rPh sb="137" eb="141">
      <t>ショウラ</t>
    </rPh>
    <rPh sb="141" eb="143">
      <t>ヒリツ</t>
    </rPh>
    <rPh sb="144" eb="145">
      <t>オナ</t>
    </rPh>
    <rPh sb="150" eb="152">
      <t>コンゴ</t>
    </rPh>
    <rPh sb="153" eb="155">
      <t>キサイ</t>
    </rPh>
    <rPh sb="155" eb="157">
      <t>ヨクセイ</t>
    </rPh>
    <rPh sb="157" eb="159">
      <t>セサク</t>
    </rPh>
    <rPh sb="160" eb="162">
      <t>ケイゾク</t>
    </rPh>
    <rPh sb="164" eb="166">
      <t>ゲンザイ</t>
    </rPh>
    <rPh sb="167" eb="169">
      <t>スイジュン</t>
    </rPh>
    <rPh sb="170" eb="172">
      <t>イジ</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</si>
  <si>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</si>
  <si>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</si>
  <si>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</si>
  <si>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公共施設等総合管理計画に基づき、公共施設の更新、改修等を行ってきたことにより、類似団体と比較して有形固定資産減価償却率は低い水準にあり、将来負担比率は同じである。今後も同計画を継続し、現在の水準を維持する。</t>
    <rPh sb="0" eb="2">
      <t>コウキョウ</t>
    </rPh>
    <rPh sb="2" eb="4">
      <t>シセツ</t>
    </rPh>
    <rPh sb="4" eb="5">
      <t>トウ</t>
    </rPh>
    <rPh sb="5" eb="7">
      <t>ソウゴウ</t>
    </rPh>
    <rPh sb="7" eb="9">
      <t>カンリ</t>
    </rPh>
    <rPh sb="9" eb="11">
      <t>ケイカク</t>
    </rPh>
    <rPh sb="12" eb="13">
      <t>モト</t>
    </rPh>
    <rPh sb="16" eb="18">
      <t>コウキョウ</t>
    </rPh>
    <rPh sb="18" eb="20">
      <t>シセツ</t>
    </rPh>
    <rPh sb="21" eb="23">
      <t>コウシン</t>
    </rPh>
    <rPh sb="24" eb="26">
      <t>カイシュウ</t>
    </rPh>
    <rPh sb="26" eb="27">
      <t>トウ</t>
    </rPh>
    <rPh sb="28" eb="29">
      <t>オコナ</t>
    </rPh>
    <rPh sb="39" eb="43">
      <t>ルイ</t>
    </rPh>
    <rPh sb="44" eb="46">
      <t>ヒカク</t>
    </rPh>
    <rPh sb="48" eb="50">
      <t>ユウケイ</t>
    </rPh>
    <rPh sb="50" eb="54">
      <t>コテイシサン</t>
    </rPh>
    <rPh sb="54" eb="58">
      <t>ゲンカショウキャク</t>
    </rPh>
    <rPh sb="58" eb="59">
      <t>リツ</t>
    </rPh>
    <rPh sb="60" eb="61">
      <t>ヒク</t>
    </rPh>
    <rPh sb="62" eb="64">
      <t>スイジュン</t>
    </rPh>
    <rPh sb="68" eb="70">
      <t>ショウライ</t>
    </rPh>
    <rPh sb="70" eb="72">
      <t>フタン</t>
    </rPh>
    <rPh sb="72" eb="74">
      <t>ヒリツ</t>
    </rPh>
    <rPh sb="75" eb="76">
      <t>オナ</t>
    </rPh>
    <rPh sb="81" eb="83">
      <t>コンゴ</t>
    </rPh>
    <rPh sb="84" eb="87">
      <t>ドウケイカク</t>
    </rPh>
    <rPh sb="88" eb="90">
      <t>ケイゾク</t>
    </rPh>
    <rPh sb="92" eb="94">
      <t>ゲンザイ</t>
    </rPh>
    <rPh sb="95" eb="97">
      <t>スイジュン</t>
    </rPh>
    <rPh sb="98" eb="100">
      <t>イジ</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</si>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</sst>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BA03ECC-1D90-4352-9298-EF7E43D29C0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237994</c:v>
                </c:pt>
                <c:pt idx="3">
                  <c:v>267911</c:v>
                </c:pt>
                <c:pt idx="4">
                  <c:v>228215</c:v>
                </c:pt>
              </c:numCache>
            </c:numRef>
          </c:val>
          <c:smooth val="0"/>
          <c:extLst>
            <c:ext xmlns:c16="http://schemas.microsoft.com/office/drawing/2014/chart" uri="{C3380CC4-5D6E-409C-BE32-E72D297353CC}">
              <c16:uniqueId val="{00000000-9692-4B5E-8FBF-1A02F80C15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486142</c:v>
                </c:pt>
                <c:pt idx="1">
                  <c:v>476981</c:v>
                </c:pt>
                <c:pt idx="2">
                  <c:v>226730</c:v>
                </c:pt>
                <c:pt idx="3">
                  <c:v>163346</c:v>
                </c:pt>
                <c:pt idx="4">
                  <c:v>126753</c:v>
                </c:pt>
              </c:numCache>
            </c:numRef>
          </c:val>
          <c:smooth val="0"/>
          <c:extLst>
            <c:ext xmlns:c16="http://schemas.microsoft.com/office/drawing/2014/chart" uri="{C3380CC4-5D6E-409C-BE32-E72D297353CC}">
              <c16:uniqueId val="{00000001-9692-4B5E-8FBF-1A02F80C15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11.24</c:v>
                </c:pt>
                <c:pt idx="1">
                  <c:v>14.86</c:v>
                </c:pt>
                <c:pt idx="2">
                  <c:v>12.87</c:v>
                </c:pt>
                <c:pt idx="3">
                  <c:v>9.5399999999999991</c:v>
                </c:pt>
                <c:pt idx="4">
                  <c:v>8.0399999999999991</c:v>
                </c:pt>
              </c:numCache>
            </c:numRef>
          </c:val>
          <c:extLst>
            <c:ext xmlns:c16="http://schemas.microsoft.com/office/drawing/2014/chart" uri="{C3380CC4-5D6E-409C-BE32-E72D297353CC}">
              <c16:uniqueId val="{00000000-6102-4D28-B3BB-E4A1BA2A45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95.42</c:v>
                </c:pt>
                <c:pt idx="1">
                  <c:v>93.82</c:v>
                </c:pt>
                <c:pt idx="2">
                  <c:v>77.819999999999993</c:v>
                </c:pt>
                <c:pt idx="3">
                  <c:v>67.599999999999994</c:v>
                </c:pt>
                <c:pt idx="4">
                  <c:v>54.43</c:v>
                </c:pt>
              </c:numCache>
            </c:numRef>
          </c:val>
          <c:extLst>
            <c:ext xmlns:c16="http://schemas.microsoft.com/office/drawing/2014/chart" uri="{C3380CC4-5D6E-409C-BE32-E72D297353CC}">
              <c16:uniqueId val="{00000001-6102-4D28-B3BB-E4A1BA2A45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1.23</c:v>
                </c:pt>
                <c:pt idx="1">
                  <c:v>6.63</c:v>
                </c:pt>
                <c:pt idx="2">
                  <c:v>-20.350000000000001</c:v>
                </c:pt>
                <c:pt idx="3">
                  <c:v>-10.99</c:v>
                </c:pt>
                <c:pt idx="4">
                  <c:v>-12.07</c:v>
                </c:pt>
              </c:numCache>
            </c:numRef>
          </c:val>
          <c:smooth val="0"/>
          <c:extLst>
            <c:ext xmlns:c16="http://schemas.microsoft.com/office/drawing/2014/chart" uri="{C3380CC4-5D6E-409C-BE32-E72D297353CC}">
              <c16:uniqueId val="{00000002-6102-4D28-B3BB-E4A1BA2A45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c:v>
                </c:pt>
                <c:pt idx="4">
                  <c:v>#N/A</c:v>
                </c:pt>
                <c:pt idx="5">
                  <c:v>0.05</c:v>
                </c:pt>
                <c:pt idx="6">
                  <c:v>#N/A</c:v>
                </c:pt>
                <c:pt idx="7">
                  <c:v>0.09</c:v>
                </c:pt>
                <c:pt idx="8">
                  <c:v>#N/A</c:v>
                </c:pt>
                <c:pt idx="9">
                  <c:v>0</c:v>
                </c:pt>
              </c:numCache>
            </c:numRef>
          </c:val>
          <c:extLst>
            <c:ext xmlns:c16="http://schemas.microsoft.com/office/drawing/2014/chart" uri="{C3380CC4-5D6E-409C-BE32-E72D297353CC}">
              <c16:uniqueId val="{00000000-506A-478F-AF28-3FCE1D0D4E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6A-478F-AF28-3FCE1D0D4EAF}"/>
            </c:ext>
          </c:extLst>
        </c:ser>
        <c:ser>
          <c:idx val="2"/>
          <c:order val="2"/>
          <c:tx>
            <c:strRef>
              <c:f>データシート!$A$29</c:f>
              <c:strCache>
                <c:ptCount val="1"/>
                <c:pt idx="0">
                  <c:v>離島飲料水供給事業特別会計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0.02</c:v>
                </c:pt>
                <c:pt idx="4">
                  <c:v>#N/A</c:v>
                </c:pt>
                <c:pt idx="5">
                  <c:v>0.03</c:v>
                </c:pt>
                <c:pt idx="6">
                  <c:v>#N/A</c:v>
                </c:pt>
                <c:pt idx="7">
                  <c:v>0.02</c:v>
                </c:pt>
                <c:pt idx="8">
                  <c:v>#N/A</c:v>
                </c:pt>
                <c:pt idx="9">
                  <c:v>0</c:v>
                </c:pt>
              </c:numCache>
            </c:numRef>
          </c:val>
          <c:extLst>
            <c:ext xmlns:c16="http://schemas.microsoft.com/office/drawing/2014/chart" uri="{C3380CC4-5D6E-409C-BE32-E72D297353CC}">
              <c16:uniqueId val="{00000002-506A-478F-AF28-3FCE1D0D4EAF}"/>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0.32</c:v>
                </c:pt>
                <c:pt idx="2">
                  <c:v>#N/A</c:v>
                </c:pt>
                <c:pt idx="3">
                  <c:v>0</c:v>
                </c:pt>
                <c:pt idx="4">
                  <c:v>#N/A</c:v>
                </c:pt>
                <c:pt idx="5">
                  <c:v>0</c:v>
                </c:pt>
                <c:pt idx="6">
                  <c:v>#N/A</c:v>
                </c:pt>
                <c:pt idx="7">
                  <c:v>0.1</c:v>
                </c:pt>
                <c:pt idx="8">
                  <c:v>#N/A</c:v>
                </c:pt>
                <c:pt idx="9">
                  <c:v>0</c:v>
                </c:pt>
              </c:numCache>
            </c:numRef>
          </c:val>
          <c:extLst>
            <c:ext xmlns:c16="http://schemas.microsoft.com/office/drawing/2014/chart" uri="{C3380CC4-5D6E-409C-BE32-E72D297353CC}">
              <c16:uniqueId val="{00000003-506A-478F-AF28-3FCE1D0D4EA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0.03</c:v>
                </c:pt>
                <c:pt idx="4">
                  <c:v>#N/A</c:v>
                </c:pt>
                <c:pt idx="5">
                  <c:v>0.01</c:v>
                </c:pt>
                <c:pt idx="6">
                  <c:v>#N/A</c:v>
                </c:pt>
                <c:pt idx="7">
                  <c:v>0.05</c:v>
                </c:pt>
                <c:pt idx="8">
                  <c:v>#N/A</c:v>
                </c:pt>
                <c:pt idx="9">
                  <c:v>0.04</c:v>
                </c:pt>
              </c:numCache>
            </c:numRef>
          </c:val>
          <c:extLst>
            <c:ext xmlns:c16="http://schemas.microsoft.com/office/drawing/2014/chart" uri="{C3380CC4-5D6E-409C-BE32-E72D297353CC}">
              <c16:uniqueId val="{00000004-506A-478F-AF28-3FCE1D0D4EA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1.84</c:v>
                </c:pt>
                <c:pt idx="2">
                  <c:v>#N/A</c:v>
                </c:pt>
                <c:pt idx="3">
                  <c:v>1.27</c:v>
                </c:pt>
                <c:pt idx="4">
                  <c:v>#N/A</c:v>
                </c:pt>
                <c:pt idx="5">
                  <c:v>0.57999999999999996</c:v>
                </c:pt>
                <c:pt idx="6">
                  <c:v>#N/A</c:v>
                </c:pt>
                <c:pt idx="7">
                  <c:v>1.66</c:v>
                </c:pt>
                <c:pt idx="8">
                  <c:v>#N/A</c:v>
                </c:pt>
                <c:pt idx="9">
                  <c:v>0.15</c:v>
                </c:pt>
              </c:numCache>
            </c:numRef>
          </c:val>
          <c:extLst>
            <c:ext xmlns:c16="http://schemas.microsoft.com/office/drawing/2014/chart" uri="{C3380CC4-5D6E-409C-BE32-E72D297353CC}">
              <c16:uniqueId val="{00000005-506A-478F-AF28-3FCE1D0D4EAF}"/>
            </c:ext>
          </c:extLst>
        </c:ser>
        <c:ser>
          <c:idx val="6"/>
          <c:order val="6"/>
          <c:tx>
            <c:strRef>
              <c:f>データシート!$A$33</c:f>
              <c:strCache>
                <c:ptCount val="1"/>
                <c:pt idx="0">
                  <c:v>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0.59</c:v>
                </c:pt>
                <c:pt idx="2">
                  <c:v>#N/A</c:v>
                </c:pt>
                <c:pt idx="3">
                  <c:v>0.49</c:v>
                </c:pt>
                <c:pt idx="4">
                  <c:v>#N/A</c:v>
                </c:pt>
                <c:pt idx="5">
                  <c:v>0.56999999999999995</c:v>
                </c:pt>
                <c:pt idx="6">
                  <c:v>#N/A</c:v>
                </c:pt>
                <c:pt idx="7">
                  <c:v>0.66</c:v>
                </c:pt>
                <c:pt idx="8">
                  <c:v>#N/A</c:v>
                </c:pt>
                <c:pt idx="9">
                  <c:v>0.69</c:v>
                </c:pt>
              </c:numCache>
            </c:numRef>
          </c:val>
          <c:extLst>
            <c:ext xmlns:c16="http://schemas.microsoft.com/office/drawing/2014/chart" uri="{C3380CC4-5D6E-409C-BE32-E72D297353CC}">
              <c16:uniqueId val="{00000006-506A-478F-AF28-3FCE1D0D4EA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0.62</c:v>
                </c:pt>
                <c:pt idx="2">
                  <c:v>#N/A</c:v>
                </c:pt>
                <c:pt idx="3">
                  <c:v>0.48</c:v>
                </c:pt>
                <c:pt idx="4">
                  <c:v>#N/A</c:v>
                </c:pt>
                <c:pt idx="5">
                  <c:v>0.64</c:v>
                </c:pt>
                <c:pt idx="6">
                  <c:v>#N/A</c:v>
                </c:pt>
                <c:pt idx="7">
                  <c:v>0.79</c:v>
                </c:pt>
                <c:pt idx="8">
                  <c:v>#N/A</c:v>
                </c:pt>
                <c:pt idx="9">
                  <c:v>1.1299999999999999</c:v>
                </c:pt>
              </c:numCache>
            </c:numRef>
          </c:val>
          <c:extLst>
            <c:ext xmlns:c16="http://schemas.microsoft.com/office/drawing/2014/chart" uri="{C3380CC4-5D6E-409C-BE32-E72D297353CC}">
              <c16:uniqueId val="{00000007-506A-478F-AF28-3FCE1D0D4EA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10.61</c:v>
                </c:pt>
                <c:pt idx="2">
                  <c:v>#N/A</c:v>
                </c:pt>
                <c:pt idx="3">
                  <c:v>13.88</c:v>
                </c:pt>
                <c:pt idx="4">
                  <c:v>#N/A</c:v>
                </c:pt>
                <c:pt idx="5">
                  <c:v>11.33</c:v>
                </c:pt>
                <c:pt idx="6">
                  <c:v>#N/A</c:v>
                </c:pt>
                <c:pt idx="7">
                  <c:v>7.97</c:v>
                </c:pt>
                <c:pt idx="8">
                  <c:v>#N/A</c:v>
                </c:pt>
                <c:pt idx="9">
                  <c:v>6.33</c:v>
                </c:pt>
              </c:numCache>
            </c:numRef>
          </c:val>
          <c:extLst>
            <c:ext xmlns:c16="http://schemas.microsoft.com/office/drawing/2014/chart" uri="{C3380CC4-5D6E-409C-BE32-E72D297353CC}">
              <c16:uniqueId val="{00000008-506A-478F-AF28-3FCE1D0D4EAF}"/>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114.32</c:v>
                </c:pt>
                <c:pt idx="2">
                  <c:v>#N/A</c:v>
                </c:pt>
                <c:pt idx="3">
                  <c:v>114.09</c:v>
                </c:pt>
                <c:pt idx="4">
                  <c:v>#N/A</c:v>
                </c:pt>
                <c:pt idx="5">
                  <c:v>124.23</c:v>
                </c:pt>
                <c:pt idx="6">
                  <c:v>#N/A</c:v>
                </c:pt>
                <c:pt idx="7">
                  <c:v>126.62</c:v>
                </c:pt>
                <c:pt idx="8">
                  <c:v>#N/A</c:v>
                </c:pt>
                <c:pt idx="9">
                  <c:v>125.71</c:v>
                </c:pt>
              </c:numCache>
            </c:numRef>
          </c:val>
          <c:extLst>
            <c:ext xmlns:c16="http://schemas.microsoft.com/office/drawing/2014/chart" uri="{C3380CC4-5D6E-409C-BE32-E72D297353CC}">
              <c16:uniqueId val="{00000009-506A-478F-AF28-3FCE1D0D4E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762</c:v>
                </c:pt>
                <c:pt idx="5">
                  <c:v>785</c:v>
                </c:pt>
                <c:pt idx="8">
                  <c:v>799</c:v>
                </c:pt>
                <c:pt idx="11">
                  <c:v>889</c:v>
                </c:pt>
                <c:pt idx="14">
                  <c:v>968</c:v>
                </c:pt>
              </c:numCache>
            </c:numRef>
          </c:val>
          <c:extLst>
            <c:ext xmlns:c16="http://schemas.microsoft.com/office/drawing/2014/chart" uri="{C3380CC4-5D6E-409C-BE32-E72D297353CC}">
              <c16:uniqueId val="{00000000-68C2-4CE5-938B-61B155757E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C2-4CE5-938B-61B155757E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8C2-4CE5-938B-61B155757E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C2-4CE5-938B-61B155757E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118</c:v>
                </c:pt>
                <c:pt idx="3">
                  <c:v>127</c:v>
                </c:pt>
                <c:pt idx="6">
                  <c:v>144</c:v>
                </c:pt>
                <c:pt idx="9">
                  <c:v>147</c:v>
                </c:pt>
                <c:pt idx="12">
                  <c:v>185</c:v>
                </c:pt>
              </c:numCache>
            </c:numRef>
          </c:val>
          <c:extLst>
            <c:ext xmlns:c16="http://schemas.microsoft.com/office/drawing/2014/chart" uri="{C3380CC4-5D6E-409C-BE32-E72D297353CC}">
              <c16:uniqueId val="{00000004-68C2-4CE5-938B-61B155757E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C2-4CE5-938B-61B155757E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C2-4CE5-938B-61B155757E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686</c:v>
                </c:pt>
                <c:pt idx="3">
                  <c:v>684</c:v>
                </c:pt>
                <c:pt idx="6">
                  <c:v>689</c:v>
                </c:pt>
                <c:pt idx="9">
                  <c:v>796</c:v>
                </c:pt>
                <c:pt idx="12">
                  <c:v>895</c:v>
                </c:pt>
              </c:numCache>
            </c:numRef>
          </c:val>
          <c:extLst>
            <c:ext xmlns:c16="http://schemas.microsoft.com/office/drawing/2014/chart" uri="{C3380CC4-5D6E-409C-BE32-E72D297353CC}">
              <c16:uniqueId val="{00000007-68C2-4CE5-938B-61B155757EB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42</c:v>
                </c:pt>
                <c:pt idx="2">
                  <c:v>#N/A</c:v>
                </c:pt>
                <c:pt idx="3">
                  <c:v>#N/A</c:v>
                </c:pt>
                <c:pt idx="4">
                  <c:v>26</c:v>
                </c:pt>
                <c:pt idx="5">
                  <c:v>#N/A</c:v>
                </c:pt>
                <c:pt idx="6">
                  <c:v>#N/A</c:v>
                </c:pt>
                <c:pt idx="7">
                  <c:v>34</c:v>
                </c:pt>
                <c:pt idx="8">
                  <c:v>#N/A</c:v>
                </c:pt>
                <c:pt idx="9">
                  <c:v>#N/A</c:v>
                </c:pt>
                <c:pt idx="10">
                  <c:v>54</c:v>
                </c:pt>
                <c:pt idx="11">
                  <c:v>#N/A</c:v>
                </c:pt>
                <c:pt idx="12">
                  <c:v>#N/A</c:v>
                </c:pt>
                <c:pt idx="13">
                  <c:v>112</c:v>
                </c:pt>
                <c:pt idx="14">
                  <c:v>#N/A</c:v>
                </c:pt>
              </c:numCache>
            </c:numRef>
          </c:val>
          <c:smooth val="0"/>
          <c:extLst>
            <c:ext xmlns:c16="http://schemas.microsoft.com/office/drawing/2014/chart" uri="{C3380CC4-5D6E-409C-BE32-E72D297353CC}">
              <c16:uniqueId val="{00000008-68C2-4CE5-938B-61B155757EB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3743</c:v>
                </c:pt>
                <c:pt idx="5">
                  <c:v>4134</c:v>
                </c:pt>
                <c:pt idx="8">
                  <c:v>4346</c:v>
                </c:pt>
                <c:pt idx="11">
                  <c:v>4271</c:v>
                </c:pt>
                <c:pt idx="14">
                  <c:v>4118</c:v>
                </c:pt>
              </c:numCache>
            </c:numRef>
          </c:val>
          <c:extLst>
            <c:ext xmlns:c16="http://schemas.microsoft.com/office/drawing/2014/chart" uri="{C3380CC4-5D6E-409C-BE32-E72D297353CC}">
              <c16:uniqueId val="{00000000-FDA5-4D7A-AC68-1DD31CF255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64</c:v>
                </c:pt>
                <c:pt idx="5">
                  <c:v>62</c:v>
                </c:pt>
                <c:pt idx="8">
                  <c:v>63</c:v>
                </c:pt>
                <c:pt idx="11">
                  <c:v>62</c:v>
                </c:pt>
                <c:pt idx="14">
                  <c:v>61</c:v>
                </c:pt>
              </c:numCache>
            </c:numRef>
          </c:val>
          <c:extLst>
            <c:ext xmlns:c16="http://schemas.microsoft.com/office/drawing/2014/chart" uri="{C3380CC4-5D6E-409C-BE32-E72D297353CC}">
              <c16:uniqueId val="{00000001-FDA5-4D7A-AC68-1DD31CF255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2718</c:v>
                </c:pt>
                <c:pt idx="5">
                  <c:v>2779</c:v>
                </c:pt>
                <c:pt idx="8">
                  <c:v>2547</c:v>
                </c:pt>
                <c:pt idx="11">
                  <c:v>2606</c:v>
                </c:pt>
                <c:pt idx="14">
                  <c:v>2302</c:v>
                </c:pt>
              </c:numCache>
            </c:numRef>
          </c:val>
          <c:extLst>
            <c:ext xmlns:c16="http://schemas.microsoft.com/office/drawing/2014/chart" uri="{C3380CC4-5D6E-409C-BE32-E72D297353CC}">
              <c16:uniqueId val="{00000002-FDA5-4D7A-AC68-1DD31CF255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A5-4D7A-AC68-1DD31CF255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A5-4D7A-AC68-1DD31CF255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A5-4D7A-AC68-1DD31CF255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280</c:v>
                </c:pt>
                <c:pt idx="3">
                  <c:v>235</c:v>
                </c:pt>
                <c:pt idx="6">
                  <c:v>219</c:v>
                </c:pt>
                <c:pt idx="9">
                  <c:v>157</c:v>
                </c:pt>
                <c:pt idx="12">
                  <c:v>114</c:v>
                </c:pt>
              </c:numCache>
            </c:numRef>
          </c:val>
          <c:extLst>
            <c:ext xmlns:c16="http://schemas.microsoft.com/office/drawing/2014/chart" uri="{C3380CC4-5D6E-409C-BE32-E72D297353CC}">
              <c16:uniqueId val="{00000006-FDA5-4D7A-AC68-1DD31CF255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DA5-4D7A-AC68-1DD31CF255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1841</c:v>
                </c:pt>
                <c:pt idx="3">
                  <c:v>1813</c:v>
                </c:pt>
                <c:pt idx="6">
                  <c:v>1927</c:v>
                </c:pt>
                <c:pt idx="9">
                  <c:v>1960</c:v>
                </c:pt>
                <c:pt idx="12">
                  <c:v>2032</c:v>
                </c:pt>
              </c:numCache>
            </c:numRef>
          </c:val>
          <c:extLst>
            <c:ext xmlns:c16="http://schemas.microsoft.com/office/drawing/2014/chart" uri="{C3380CC4-5D6E-409C-BE32-E72D297353CC}">
              <c16:uniqueId val="{00000008-FDA5-4D7A-AC68-1DD31CF255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DA5-4D7A-AC68-1DD31CF255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3100</c:v>
                </c:pt>
                <c:pt idx="3">
                  <c:v>3775</c:v>
                </c:pt>
                <c:pt idx="6">
                  <c:v>3858</c:v>
                </c:pt>
                <c:pt idx="9">
                  <c:v>3842</c:v>
                </c:pt>
                <c:pt idx="12">
                  <c:v>3646</c:v>
                </c:pt>
              </c:numCache>
            </c:numRef>
          </c:val>
          <c:extLst>
            <c:ext xmlns:c16="http://schemas.microsoft.com/office/drawing/2014/chart" uri="{C3380CC4-5D6E-409C-BE32-E72D297353CC}">
              <c16:uniqueId val="{0000000A-FDA5-4D7A-AC68-1DD31CF255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DA5-4D7A-AC68-1DD31CF255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1308</c:v>
                </c:pt>
                <c:pt idx="1">
                  <c:v>1169</c:v>
                </c:pt>
                <c:pt idx="2">
                  <c:v>974</c:v>
                </c:pt>
              </c:numCache>
            </c:numRef>
          </c:val>
          <c:extLst>
            <c:ext xmlns:c16="http://schemas.microsoft.com/office/drawing/2014/chart" uri="{C3380CC4-5D6E-409C-BE32-E72D297353CC}">
              <c16:uniqueId val="{00000000-DE94-4A9B-9114-B568237FBE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208</c:v>
                </c:pt>
                <c:pt idx="1">
                  <c:v>198</c:v>
                </c:pt>
                <c:pt idx="2">
                  <c:v>174</c:v>
                </c:pt>
              </c:numCache>
            </c:numRef>
          </c:val>
          <c:extLst>
            <c:ext xmlns:c16="http://schemas.microsoft.com/office/drawing/2014/chart" uri="{C3380CC4-5D6E-409C-BE32-E72D297353CC}">
              <c16:uniqueId val="{00000001-DE94-4A9B-9114-B568237FBE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895</c:v>
                </c:pt>
                <c:pt idx="1">
                  <c:v>1111</c:v>
                </c:pt>
                <c:pt idx="2">
                  <c:v>1021</c:v>
                </c:pt>
              </c:numCache>
            </c:numRef>
          </c:val>
          <c:extLst>
            <c:ext xmlns:c16="http://schemas.microsoft.com/office/drawing/2014/chart" uri="{C3380CC4-5D6E-409C-BE32-E72D297353CC}">
              <c16:uniqueId val="{00000002-DE94-4A9B-9114-B568237FBE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{6B459007-116F-47F3-812D-015C684FAB24}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03C-4A68-9F92-0B5B15920D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{4AE70E20-EEAD-4386-98FB-DF107853B39E}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3C-4A68-9F92-0B5B15920D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{D2BD2677-3540-4E9A-875A-878939A07927}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3C-4A68-9F92-0B5B15920D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{5BBA5C0F-BE8F-4070-B93A-CB695699242A}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3C-4A68-9F92-0B5B15920D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{3A5BF58A-62D7-49C6-BED8-D6035DBD9B92}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3C-4A68-9F92-0B5B15920DB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{D42C00F4-038E-44A1-8864-2B09CAA37DE0}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03C-4A68-9F92-0B5B15920DB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{8600AECC-A5E6-445B-B5E8-09AD5E956E70}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03C-4A68-9F92-0B5B15920DB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{3D286164-F6B9-45AC-A80A-DEFB4F7918B3}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03C-4A68-9F92-0B5B15920DB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{C5B71E93-92AF-4917-8632-464D2A809C48}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03C-4A68-9F92-0B5B15920D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48.5</c:v>
                </c:pt>
                <c:pt idx="16">
                  <c:v>48.9</c:v>
                </c:pt>
                <c:pt idx="24">
                  <c:v>48.8</c:v>
                </c:pt>
                <c:pt idx="32">
                  <c:v>50.1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03C-4A68-9F92-0B5B15920D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{B19ED4C9-9C0E-40CC-801B-2A6C0A2CB9FF}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03C-4A68-9F92-0B5B15920D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{AFFB8505-A99C-49B0-A67A-E9FFB81E9D7B}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3C-4A68-9F92-0B5B15920D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{8CF46CB8-EF60-49EA-A53A-506867578447}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3C-4A68-9F92-0B5B15920D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{734580F0-65A8-44D8-B27D-FFBFDA4CC408}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3C-4A68-9F92-0B5B15920D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{C8C8C117-6D21-4C0C-868E-50F6245F460B}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3C-4A68-9F92-0B5B15920DB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{72F30647-C904-4DB8-B421-FFB9B1BB1FE8}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03C-4A68-9F92-0B5B15920DB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{520D50B5-7A94-4A15-9561-C06FF17CF058}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03C-4A68-9F92-0B5B15920DB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{68A89FC8-9AAB-4CF7-BB2A-BE8C674DC87D}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03C-4A68-9F92-0B5B15920DB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{90890A63-9C39-456F-AD7A-59AAE40F1A4C}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03C-4A68-9F92-0B5B15920D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57.5</c:v>
                </c:pt>
                <c:pt idx="24">
                  <c:v>58.4</c:v>
                </c:pt>
                <c:pt idx="32">
                  <c:v>60.8</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203C-4A68-9F92-0B5B15920DBC}"/>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{2BBC1EC3-DBB1-4BA5-AAB4-E10A3A4AC77A}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FC9-43C0-86E9-382B6710AB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{8DE5DBF8-F0D0-4EFD-B81A-EE01B54242CE}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C9-43C0-86E9-382B6710AB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{A24A16AA-9650-4FB6-B786-CD68E191AEFA}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C9-43C0-86E9-382B6710AB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{A8C7D01B-C475-4028-9C6C-BB778B6C1244}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C9-43C0-86E9-382B6710AB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{BBE8A298-A43C-4416-ABAE-3D98BC1FED6D}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C9-43C0-86E9-382B6710AB1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{200A9755-33F0-4D5F-BF20-B5EB02A29346}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FC9-43C0-86E9-382B6710AB1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{D1BCC884-4B99-4EB7-AC6B-C3E0286DEB56}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FC9-43C0-86E9-382B6710AB1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{BE42710B-8BCE-41B0-B648-5932D5DE4B0A}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FC9-43C0-86E9-382B6710AB1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{BA2AA13A-7025-48E3-9719-52CA349856D5}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FC9-43C0-86E9-382B6710AB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2.8</c:v>
                </c:pt>
                <c:pt idx="16">
                  <c:v>2.2999999999999998</c:v>
                </c:pt>
                <c:pt idx="24">
                  <c:v>2.7</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FC9-43C0-86E9-382B6710AB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{9C476882-51BE-48A7-BD32-DF3BD9C97FCE}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FC9-43C0-86E9-382B6710AB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{0B0F1D97-94B2-4E8B-86D6-94834987CCD1}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C9-43C0-86E9-382B6710AB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{B7DEF71B-EF04-4487-B48F-30F29AB0B9BC}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C9-43C0-86E9-382B6710AB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{DE496FF1-8074-42EC-8A2E-B924E6BEDC12}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C9-43C0-86E9-382B6710AB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{3CBCB2DE-46CE-45C1-AA97-7B6A23FD544B}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C9-43C0-86E9-382B6710AB1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{1985108D-C422-4D44-812C-5441ABCA3F6E}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FC9-43C0-86E9-382B6710AB1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{0A79850B-1110-4F88-BA29-894FF47AB48B}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FC9-43C0-86E9-382B6710AB1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{DD43AC2D-6C9E-45CA-A424-6D63B4E28041}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FC9-43C0-86E9-382B6710AB1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{04B515ED-897C-401B-B1D0-9DEFAA1BF980}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FC9-43C0-86E9-382B6710AB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FC9-43C0-86E9-382B6710AB12}"/>
            </c:ext>
          </c:extLst>
        </c:ser>
        <c:dLbls>
          <c:showLegendKey val="0"/>
          <c:showVal val="1"/>
          <c:showCatName val="0"/>
          <c:showSerName val="0"/>
          <c:showPercent val="0"/>
          <c:showBubbleSize val="0"/>
        </c:dLbls>
        <c:axId val="84219776"/>
        <c:axId val="84234240"/>
      </c:scatterChart>
      <c:valAx>
        <c:axId val="84219776"/>
        <c:scaling>
          <c:orientation val="minMax"/>
          <c:max val="7.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前年度に比べ、元利償還金等が増加したことから実質公債費比率の分子の値は増加した。今後も起債抑制施策として、起債残高を今以上増やさないことと、交付税措置のある有利なもののみの発行に限定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減少しているものの、元金償還額の増加に伴い財政調整基金を充当しているため、充当可能財源等も減少している。将来負担比率は算出されていない。今後は、地方債残高を減少させていく予定ではあるが、町債の元金償還額の増加に伴う充当可能基金の減少が見込まれているため、指標の悪化が懸念される。行財政改革を推進し、一層の行政の効率化を図っていくことで、比率が悪化することのな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香川県直島町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基金全体として、今年度増加したのは「ふるさと応援基金」のみで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百万円の積み立て、その他の基金は「まちづくり基金」が宅地造成事業等に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百万円取り崩し「教育施設建設整備基金」が給食センターエアコン設置等に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百万円取り崩し「生活環境施設整備基金」が下水道整備事業等に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公共施設等の老朽化対策などの経費が増大していくため、決算状況等を踏まえ、可能な範囲で積み立てることとしている。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まちづくり基金：まちづくり整備の推進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教育施設建設整備基金：教育施設整備の推進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ふるさと応援基金：ふるさとを応援しようとする個人または団体からの寄附金を積み立てて、本町のアート、環境、観光、教育、福祉などのまちづくり事業の発展に関する施策の推進。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生活環境施設整備基金：生活環境施設整備の推進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まちづくり基金：宅地造成事業等に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百万円取り崩ししたことによる減少。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教育施設建設整備基金：給食センターエアコン設置等に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ふるさと応援基金：アート・教育・環境など、まちづくり事業のため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生活環境施設整備基金：下水道整備事業等のため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まちづくり基金：公共施設等の老朽化対策などのため、可能な範囲で積み立て予定。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教育施設建設整備基金：小中学校施設整備などのため、可能な範囲で積み立て予定。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ふるさと応援基金：本町のアート、観光、教育など、まちづくり事業のため、寄附金全額を積み立てる。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生活環境施設整備基金：ごみ焼却、下水道施設整備事業などのため、可能な範囲で積み立て予定。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公共施設等の老朽化対策及び社会保障関係経費の増、また、公債費の増大により、差引き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災害への備え等のため、過去の実績や決算状況を踏まえ、可能な範囲で積み立てることとしている。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一般廃棄物処理施設整備事業などに係る償還のため、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令和４年度に地方債償還のピークを迎えるため、それに備えて積み立てを行う予定であり、令和７年度以降は減少予定である。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A92EA2F-20FD-4CDB-8433-B42674CEF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2C25BD8-40B0-4CDC-B5C3-861B75B415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BC711181-795A-4F63-9206-D8F1812586D7}"/>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B5C36B7D-73DF-402C-9660-36AB1E485AB5}"/>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63091000-38CB-4F79-AD1C-ABA398DDC677}"/>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FCA4AA85-8724-4C42-8C86-20B993AAFC6E}"/>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1D739F2A-AA0F-4035-95C6-10D8A4DB349D}"/>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E65143EC-3AFE-4DA1-8C71-E11F9DB5B86E}"/>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70AC9085-5630-4F9C-B5E7-DCA17F1B789B}"/>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8230AAA1-4EC3-4536-885C-D83E1CE6A42B}"/>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65046588-3F82-4515-82D6-1B7323B63D85}"/>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52771614-0751-46D3-9B43-BC7B303EAB0D}"/>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118AA9C8-D832-4E4A-AE2A-C1735232332E}"/>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FA4DE44F-4D24-486B-BDAA-B54FC2D0C04C}"/>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C83EC2D3-896D-45ED-A2AC-F76D4B5AC30B}"/>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D82FF55A-7E8C-418A-9057-BD529D6038BD}"/>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B0233F1E-27D4-4554-8106-A9904E48793F}"/>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8DDD4175-5A53-4AAF-8442-8927982CD63D}"/>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FA57E2BD-57BF-4E4B-A1C9-54B7029D4299}"/>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FE513B2B-5402-46F9-83FD-B60B09A1653C}"/>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4439FBAA-EB00-40DF-A197-C040D93690A1}"/>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3,085
3,069
14.22
4,234,901
4,014,786
143,926
1,789,592
3,646,191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D00B22D9-E6C4-4878-A064-2B6492DB8087}"/>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3D2CB94-8790-49BA-9515-BDF58696BDDB}"/>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7DBE21C1-2FB6-48FE-B51C-D62CBE88ADDD}"/>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CBF4DB92-D0C1-46FC-8D38-6E6C4AF2290B}"/>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A9D9CB6B-E842-4A9B-BC6B-FBF717C61838}"/>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260061A7-FB87-4671-94DE-FBAD0147E494}"/>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B9CAB39B-C606-4137-9E80-DABE515BF85A}"/>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7169B4FC-6608-4F82-8636-1B8F9969AF65}"/>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F1AFDE0C-2DE7-468E-8989-22133E6915F1}"/>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1D909010-7F77-4F61-8FA6-7341E4146154}"/>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A2E9645-2E11-4608-9E79-B9A7113FC785}"/>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2CF19007-4F5E-46DA-98AC-EEB0C941F494}"/>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2A199E4-5C0A-4676-8D85-75AAD2777DB4}"/>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136B296D-384D-40BD-A92A-6F4F70C80831}"/>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375CA935-F875-404E-B7FA-BB6C2A5719F2}"/>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804680D4-DE06-4F2D-B578-69DA198CB871}"/>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6D6979EA-6CA2-4604-9898-809A9D3A560B}"/>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9DADB039-7784-4436-9D75-8479CF118C4E}"/>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6FFCC280-9BB5-4503-AAAC-41EDBEABD6C4}"/>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30D94F57-0EB3-41EE-82F0-66CBF5DC2CE2}"/>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FD8C3857-DFF8-4FE8-A93A-1D47C13A37D5}"/>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E7E3A0FF-2D14-46DA-808D-ABF1B0B37579}"/>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1AA96DD1-DB53-40D7-B899-AB3A5312C6C1}"/>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73C913FD-EC11-4C2A-BCE1-EC97EB066BBB}"/>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8E1CE19A-21BD-42C6-A3E6-749F4CB1134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58255E1E-84B1-4F75-BD62-1F4EF4D4F76B}"/>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F38C9DB6-FFB3-43D1-8694-FD2023F29E99}"/>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D881057D-05DA-4ADC-97D7-99F5D1CD64BE}"/>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19705D08-BD3B-482C-B8C6-074F8A791CC3}"/>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29EACC5F-1EA3-4164-8A0B-C68ECE56A3F7}"/>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97011D6A-AA5D-4061-B7D0-F5BA0A302DEE}"/>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B38628C0-3443-4F3C-97AE-CD6AA291DA0C}"/>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43AEF44F-4177-4893-A22D-723CF9E05D83}"/>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62491730-F42B-4AF1-BD6E-992D579364A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有形固定資産減価償却率は、類似団体より低い水準であり、県平均も下回っている。今後も公共施設等総合管理計画に基づいた施設の維持管理を適切に進めるとともに、老朽化対策に取り組んでいく。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573021AE-3719-420A-AEE4-AB53BD210889}"/>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E6937D41-38CC-4709-BA7E-4E90FA9E0649}"/>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4857BBDA-100D-4070-9AD7-9A310967DCCE}"/>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783B7528-5725-41B3-8E4D-949E5D04DE2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189B2BFF-70F1-4BE5-976B-957D4383EB31}"/>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606E531B-2EA6-4237-9E5D-74AAC1B760EA}"/>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58FEC550-9228-4863-91ED-FC814D4F87E8}"/>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F0143FB5-EA1D-4BFC-93E3-47DF1191DAB6}"/>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5CE9BFED-4792-46BC-8B01-BCDE3A9CC4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DB777AE5-4DEF-4181-A779-22409083670C}"/>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1AE994EB-7F03-47D6-9907-BD3B395D7B63}"/>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DE9DBD9B-5ECB-45F3-8134-7B6A55DFEDC5}"/>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52FF0E0E-48DE-4465-95D0-75511893EFEE}"/>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94DA98C6-030E-49D5-98F8-4C38BE2A5AB4}"/>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FB4BAF73-403D-4345-93A6-27166D80D3E5}"/>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DF3FFDE6-940E-4786-BFFA-C619A4717D37}"/>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a:extLst>
            <a:ext uri="{FF2B5EF4-FFF2-40B4-BE49-F238E27FC236}">
              <a16:creationId xmlns:a16="http://schemas.microsoft.com/office/drawing/2014/main" id="{B0414FA2-AB7A-4572-904B-B02EFDD43779}"/>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41773EA6-0C48-4AA3-931F-4F69ECA6998E}"/>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5" name="直線コネクタ 74">
          <a:extLst>
            <a:ext uri="{FF2B5EF4-FFF2-40B4-BE49-F238E27FC236}">
              <a16:creationId xmlns:a16="http://schemas.microsoft.com/office/drawing/2014/main" id="{3C46FDCC-B43A-42A4-8F66-202B6AEB1C6D}"/>
            </a:ext>
          </a:extLst>
        </xdr:cNvPr>
        <xdr:cNvCxnSpPr/>
      </xdr:nvCxnSpPr>
      <xdr:spPr>
        <a:xfrm flipV="1">
          <a:off x="4760595" y="470271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6" name="有形固定資産減価償却率最小値テキスト">
          <a:extLst>
            <a:ext uri="{FF2B5EF4-FFF2-40B4-BE49-F238E27FC236}">
              <a16:creationId xmlns:a16="http://schemas.microsoft.com/office/drawing/2014/main" id="{1547B7A6-F23E-4CDF-96E6-BF545F0A9D9A}"/>
            </a:ext>
          </a:extLst>
        </xdr:cNvPr>
        <xdr:cNvSpPr txBox="1"/>
      </xdr:nvSpPr>
      <xdr:spPr>
        <a:xfrm>
          <a:off x="4813300" y="608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7" name="直線コネクタ 76">
          <a:extLst>
            <a:ext uri="{FF2B5EF4-FFF2-40B4-BE49-F238E27FC236}">
              <a16:creationId xmlns:a16="http://schemas.microsoft.com/office/drawing/2014/main" id="{17F7310E-1699-45B8-8E26-93F06F7F90FF}"/>
            </a:ext>
          </a:extLst>
        </xdr:cNvPr>
        <xdr:cNvCxnSpPr/>
      </xdr:nvCxnSpPr>
      <xdr:spPr>
        <a:xfrm>
          <a:off x="4673600" y="6078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8" name="有形固定資産減価償却率最大値テキスト">
          <a:extLst>
            <a:ext uri="{FF2B5EF4-FFF2-40B4-BE49-F238E27FC236}">
              <a16:creationId xmlns:a16="http://schemas.microsoft.com/office/drawing/2014/main" id="{2B3C2EC8-F78C-418E-BBFC-D5DF73074CFA}"/>
            </a:ext>
          </a:extLst>
        </xdr:cNvPr>
        <xdr:cNvSpPr txBox="1"/>
      </xdr:nvSpPr>
      <xdr:spPr>
        <a:xfrm>
          <a:off x="4813300" y="4477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9" name="直線コネクタ 78">
          <a:extLst>
            <a:ext uri="{FF2B5EF4-FFF2-40B4-BE49-F238E27FC236}">
              <a16:creationId xmlns:a16="http://schemas.microsoft.com/office/drawing/2014/main" id="{BD0E3976-0E29-48C4-9347-9940B32C3B3A}"/>
            </a:ext>
          </a:extLst>
        </xdr:cNvPr>
        <xdr:cNvCxnSpPr/>
      </xdr:nvCxnSpPr>
      <xdr:spPr>
        <a:xfrm>
          <a:off x="4673600" y="4702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47642</xdr:rowOff>
    </xdr:from>
    <xdr:ext cx="405111" cy="259045"/>
    <xdr:sp macro="" textlink="">
      <xdr:nvSpPr>
        <xdr:cNvPr id="80" name="有形固定資産減価償却率平均値テキスト">
          <a:extLst>
            <a:ext uri="{FF2B5EF4-FFF2-40B4-BE49-F238E27FC236}">
              <a16:creationId xmlns:a16="http://schemas.microsoft.com/office/drawing/2014/main" id="{7118A540-F641-48A1-990E-D4C2D43186CB}"/>
            </a:ext>
          </a:extLst>
        </xdr:cNvPr>
        <xdr:cNvSpPr txBox="1"/>
      </xdr:nvSpPr>
      <xdr:spPr>
        <a:xfrm>
          <a:off x="4813300" y="5191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1" name="フローチャート: 判断 80">
          <a:extLst>
            <a:ext uri="{FF2B5EF4-FFF2-40B4-BE49-F238E27FC236}">
              <a16:creationId xmlns:a16="http://schemas.microsoft.com/office/drawing/2014/main" id="{09C7A0DE-D536-4972-9168-19825B6D6301}"/>
            </a:ext>
          </a:extLst>
        </xdr:cNvPr>
        <xdr:cNvSpPr/>
      </xdr:nvSpPr>
      <xdr:spPr>
        <a:xfrm>
          <a:off x="4711700" y="533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2" name="フローチャート: 判断 81">
          <a:extLst>
            <a:ext uri="{FF2B5EF4-FFF2-40B4-BE49-F238E27FC236}">
              <a16:creationId xmlns:a16="http://schemas.microsoft.com/office/drawing/2014/main" id="{CFE040C2-175B-4E5F-A46C-28C5FE33CFA5}"/>
            </a:ext>
          </a:extLst>
        </xdr:cNvPr>
        <xdr:cNvSpPr/>
      </xdr:nvSpPr>
      <xdr:spPr>
        <a:xfrm>
          <a:off x="4000500" y="541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3" name="フローチャート: 判断 82">
          <a:extLst>
            <a:ext uri="{FF2B5EF4-FFF2-40B4-BE49-F238E27FC236}">
              <a16:creationId xmlns:a16="http://schemas.microsoft.com/office/drawing/2014/main" id="{476B40A7-8A8E-49DE-BD9B-7A07DBFD01ED}"/>
            </a:ext>
          </a:extLst>
        </xdr:cNvPr>
        <xdr:cNvSpPr/>
      </xdr:nvSpPr>
      <xdr:spPr>
        <a:xfrm>
          <a:off x="3238500" y="544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84" name="フローチャート: 判断 83">
          <a:extLst>
            <a:ext uri="{FF2B5EF4-FFF2-40B4-BE49-F238E27FC236}">
              <a16:creationId xmlns:a16="http://schemas.microsoft.com/office/drawing/2014/main" id="{3D16A805-36F2-476B-BD19-18E5776F6148}"/>
            </a:ext>
          </a:extLst>
        </xdr:cNvPr>
        <xdr:cNvSpPr/>
      </xdr:nvSpPr>
      <xdr:spPr>
        <a:xfrm>
          <a:off x="2476500" y="549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D53673EB-B3D8-45C6-A153-1DF499E68AD6}"/>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9C1F2AC-AADB-4E68-8AEB-4A3EB9D1D54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DE6B925-5DC2-41F4-9C80-19DB009B86BC}"/>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BF2A284-070E-467B-BD03-7FF09F702542}"/>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3DD8914-0875-4122-A17E-4D61D4984311}"/>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11883</xdr:rowOff>
    </xdr:from>
    <xdr:to>
      <xdr:col>23</xdr:col>
      <xdr:colOff>136525</xdr:colOff>
      <xdr:row>33</xdr:row>
      <xdr:rowOff>113483</xdr:rowOff>
    </xdr:to>
    <xdr:sp macro="" textlink="">
      <xdr:nvSpPr>
        <xdr:cNvPr id="90" name="楕円 89">
          <a:extLst>
            <a:ext uri="{FF2B5EF4-FFF2-40B4-BE49-F238E27FC236}">
              <a16:creationId xmlns:a16="http://schemas.microsoft.com/office/drawing/2014/main" id="{BCC30259-7400-40D0-933A-DAB38B5AB606}"/>
            </a:ext>
          </a:extLst>
        </xdr:cNvPr>
        <xdr:cNvSpPr/>
      </xdr:nvSpPr>
      <xdr:spPr>
        <a:xfrm>
          <a:off x="4711700" y="566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161760</xdr:rowOff>
    </xdr:from>
    <xdr:ext cx="405111" cy="259045"/>
    <xdr:sp macro="" textlink="">
      <xdr:nvSpPr>
        <xdr:cNvPr id="91" name="有形固定資産減価償却率該当値テキスト">
          <a:extLst>
            <a:ext uri="{FF2B5EF4-FFF2-40B4-BE49-F238E27FC236}">
              <a16:creationId xmlns:a16="http://schemas.microsoft.com/office/drawing/2014/main" id="{F53075D6-3F34-46F3-B239-68DC78CD54C6}"/>
            </a:ext>
          </a:extLst>
        </xdr:cNvPr>
        <xdr:cNvSpPr txBox="1"/>
      </xdr:nvSpPr>
      <xdr:spPr>
        <a:xfrm>
          <a:off x="4813300" y="5648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51979</xdr:rowOff>
    </xdr:from>
    <xdr:to>
      <xdr:col>19</xdr:col>
      <xdr:colOff>187325</xdr:colOff>
      <xdr:row>33</xdr:row>
      <xdr:rowOff>153580</xdr:rowOff>
    </xdr:to>
    <xdr:sp macro="" textlink="">
      <xdr:nvSpPr>
        <xdr:cNvPr id="92" name="楕円 91">
          <a:extLst>
            <a:ext uri="{FF2B5EF4-FFF2-40B4-BE49-F238E27FC236}">
              <a16:creationId xmlns:a16="http://schemas.microsoft.com/office/drawing/2014/main" id="{D6BE8819-BE59-4A69-8153-20F8E7E9FD6C}"/>
            </a:ext>
          </a:extLst>
        </xdr:cNvPr>
        <xdr:cNvSpPr/>
      </xdr:nvSpPr>
      <xdr:spPr>
        <a:xfrm>
          <a:off x="4000500" y="57098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62683</xdr:rowOff>
    </xdr:from>
    <xdr:to>
      <xdr:col>23</xdr:col>
      <xdr:colOff>85725</xdr:colOff>
      <xdr:row>33</xdr:row>
      <xdr:rowOff>102779</xdr:rowOff>
    </xdr:to>
    <xdr:cxnSp macro="">
      <xdr:nvCxnSpPr>
        <xdr:cNvPr id="93" name="直線コネクタ 92">
          <a:extLst>
            <a:ext uri="{FF2B5EF4-FFF2-40B4-BE49-F238E27FC236}">
              <a16:creationId xmlns:a16="http://schemas.microsoft.com/office/drawing/2014/main" id="{E82E7BD1-E992-4B2B-87EE-924233E3C723}"/>
            </a:ext>
          </a:extLst>
        </xdr:cNvPr>
        <xdr:cNvCxnSpPr/>
      </xdr:nvCxnSpPr>
      <xdr:spPr>
        <a:xfrm flipV="1">
          <a:off x="4051300" y="5720533"/>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48895</xdr:rowOff>
    </xdr:from>
    <xdr:to>
      <xdr:col>15</xdr:col>
      <xdr:colOff>187325</xdr:colOff>
      <xdr:row>33</xdr:row>
      <xdr:rowOff>150495</xdr:rowOff>
    </xdr:to>
    <xdr:sp macro="" textlink="">
      <xdr:nvSpPr>
        <xdr:cNvPr id="94" name="楕円 93">
          <a:extLst>
            <a:ext uri="{FF2B5EF4-FFF2-40B4-BE49-F238E27FC236}">
              <a16:creationId xmlns:a16="http://schemas.microsoft.com/office/drawing/2014/main" id="{35B9638C-BBB5-4A56-BA52-9003277A25F6}"/>
            </a:ext>
          </a:extLst>
        </xdr:cNvPr>
        <xdr:cNvSpPr/>
      </xdr:nvSpPr>
      <xdr:spPr>
        <a:xfrm>
          <a:off x="3238500" y="57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99695</xdr:rowOff>
    </xdr:from>
    <xdr:to>
      <xdr:col>19</xdr:col>
      <xdr:colOff>136525</xdr:colOff>
      <xdr:row>33</xdr:row>
      <xdr:rowOff>102779</xdr:rowOff>
    </xdr:to>
    <xdr:cxnSp macro="">
      <xdr:nvCxnSpPr>
        <xdr:cNvPr id="95" name="直線コネクタ 94">
          <a:extLst>
            <a:ext uri="{FF2B5EF4-FFF2-40B4-BE49-F238E27FC236}">
              <a16:creationId xmlns:a16="http://schemas.microsoft.com/office/drawing/2014/main" id="{7FC32DA7-32EF-47E6-9E64-F97DFF6BBA3C}"/>
            </a:ext>
          </a:extLst>
        </xdr:cNvPr>
        <xdr:cNvCxnSpPr/>
      </xdr:nvCxnSpPr>
      <xdr:spPr>
        <a:xfrm>
          <a:off x="3289300" y="5757545"/>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61232</xdr:rowOff>
    </xdr:from>
    <xdr:to>
      <xdr:col>11</xdr:col>
      <xdr:colOff>187325</xdr:colOff>
      <xdr:row>33</xdr:row>
      <xdr:rowOff>162832</xdr:rowOff>
    </xdr:to>
    <xdr:sp macro="" textlink="">
      <xdr:nvSpPr>
        <xdr:cNvPr id="96" name="楕円 95">
          <a:extLst>
            <a:ext uri="{FF2B5EF4-FFF2-40B4-BE49-F238E27FC236}">
              <a16:creationId xmlns:a16="http://schemas.microsoft.com/office/drawing/2014/main" id="{FC59951F-6ED0-46E7-8C10-B3BE75B2E486}"/>
            </a:ext>
          </a:extLst>
        </xdr:cNvPr>
        <xdr:cNvSpPr/>
      </xdr:nvSpPr>
      <xdr:spPr>
        <a:xfrm>
          <a:off x="2476500" y="571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99695</xdr:rowOff>
    </xdr:from>
    <xdr:to>
      <xdr:col>15</xdr:col>
      <xdr:colOff>136525</xdr:colOff>
      <xdr:row>33</xdr:row>
      <xdr:rowOff>112032</xdr:rowOff>
    </xdr:to>
    <xdr:cxnSp macro="">
      <xdr:nvCxnSpPr>
        <xdr:cNvPr id="97" name="直線コネクタ 96">
          <a:extLst>
            <a:ext uri="{FF2B5EF4-FFF2-40B4-BE49-F238E27FC236}">
              <a16:creationId xmlns:a16="http://schemas.microsoft.com/office/drawing/2014/main" id="{379D38DB-8A34-4FAF-9224-C1C0AC731FD6}"/>
            </a:ext>
          </a:extLst>
        </xdr:cNvPr>
        <xdr:cNvCxnSpPr/>
      </xdr:nvCxnSpPr>
      <xdr:spPr>
        <a:xfrm flipV="1">
          <a:off x="2527300" y="5757545"/>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45465</xdr:rowOff>
    </xdr:from>
    <xdr:ext cx="405111" cy="259045"/>
    <xdr:sp macro="" textlink="">
      <xdr:nvSpPr>
        <xdr:cNvPr id="98" name="n_1aveValue有形固定資産減価償却率">
          <a:extLst>
            <a:ext uri="{FF2B5EF4-FFF2-40B4-BE49-F238E27FC236}">
              <a16:creationId xmlns:a16="http://schemas.microsoft.com/office/drawing/2014/main" id="{96798C24-B995-42E8-AD4F-6B556FB4AA01}"/>
            </a:ext>
          </a:extLst>
        </xdr:cNvPr>
        <xdr:cNvSpPr txBox="1"/>
      </xdr:nvSpPr>
      <xdr:spPr>
        <a:xfrm>
          <a:off x="3836044" y="5188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99" name="n_2aveValue有形固定資産減価償却率">
          <a:extLst>
            <a:ext uri="{FF2B5EF4-FFF2-40B4-BE49-F238E27FC236}">
              <a16:creationId xmlns:a16="http://schemas.microsoft.com/office/drawing/2014/main" id="{B7494F4A-67DE-43EA-8620-964783024A9F}"/>
            </a:ext>
          </a:extLst>
        </xdr:cNvPr>
        <xdr:cNvSpPr txBox="1"/>
      </xdr:nvSpPr>
      <xdr:spPr>
        <a:xfrm>
          <a:off x="3086744" y="5216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125656</xdr:rowOff>
    </xdr:from>
    <xdr:ext cx="405111" cy="259045"/>
    <xdr:sp macro="" textlink="">
      <xdr:nvSpPr>
        <xdr:cNvPr id="100" name="n_3aveValue有形固定資産減価償却率">
          <a:extLst>
            <a:ext uri="{FF2B5EF4-FFF2-40B4-BE49-F238E27FC236}">
              <a16:creationId xmlns:a16="http://schemas.microsoft.com/office/drawing/2014/main" id="{48617B37-523B-426D-8CD1-89D003DCD446}"/>
            </a:ext>
          </a:extLst>
        </xdr:cNvPr>
        <xdr:cNvSpPr txBox="1"/>
      </xdr:nvSpPr>
      <xdr:spPr>
        <a:xfrm>
          <a:off x="2324744" y="526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144706</xdr:rowOff>
    </xdr:from>
    <xdr:ext cx="405111" cy="259045"/>
    <xdr:sp macro="" textlink="">
      <xdr:nvSpPr>
        <xdr:cNvPr id="101" name="n_1mainValue有形固定資産減価償却率">
          <a:extLst>
            <a:ext uri="{FF2B5EF4-FFF2-40B4-BE49-F238E27FC236}">
              <a16:creationId xmlns:a16="http://schemas.microsoft.com/office/drawing/2014/main" id="{5684431F-11F7-4EF1-91FE-373FF0BE3781}"/>
            </a:ext>
          </a:extLst>
        </xdr:cNvPr>
        <xdr:cNvSpPr txBox="1"/>
      </xdr:nvSpPr>
      <xdr:spPr>
        <a:xfrm>
          <a:off x="3836044" y="5802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141622</xdr:rowOff>
    </xdr:from>
    <xdr:ext cx="405111" cy="259045"/>
    <xdr:sp macro="" textlink="">
      <xdr:nvSpPr>
        <xdr:cNvPr id="102" name="n_2mainValue有形固定資産減価償却率">
          <a:extLst>
            <a:ext uri="{FF2B5EF4-FFF2-40B4-BE49-F238E27FC236}">
              <a16:creationId xmlns:a16="http://schemas.microsoft.com/office/drawing/2014/main" id="{B138D9B7-AC1A-4DDE-B678-5BCE36FC6207}"/>
            </a:ext>
          </a:extLst>
        </xdr:cNvPr>
        <xdr:cNvSpPr txBox="1"/>
      </xdr:nvSpPr>
      <xdr:spPr>
        <a:xfrm>
          <a:off x="3086744"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153959</xdr:rowOff>
    </xdr:from>
    <xdr:ext cx="405111" cy="259045"/>
    <xdr:sp macro="" textlink="">
      <xdr:nvSpPr>
        <xdr:cNvPr id="103" name="n_3mainValue有形固定資産減価償却率">
          <a:extLst>
            <a:ext uri="{FF2B5EF4-FFF2-40B4-BE49-F238E27FC236}">
              <a16:creationId xmlns:a16="http://schemas.microsoft.com/office/drawing/2014/main" id="{51E279D3-F0D5-4879-88EC-854EF5372AEA}"/>
            </a:ext>
          </a:extLst>
        </xdr:cNvPr>
        <xdr:cNvSpPr txBox="1"/>
      </xdr:nvSpPr>
      <xdr:spPr>
        <a:xfrm>
          <a:off x="2324744" y="5811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D7090CF4-CA66-4461-B390-0A1C9117C268}"/>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17419679-9BCA-4807-BA81-9FDAFF4205F7}"/>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CF4C6EEA-49FD-4C2C-A24C-3A6AF3FB2282}"/>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FA44711C-0053-432C-BF46-E2F4F6B0F87C}"/>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89F244EB-9CE1-4CC4-AE26-00F256D3B202}"/>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C58416E1-9002-4F58-8F7D-095894080233}"/>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80BAAE8A-79C5-4396-8C51-BE787C06D381}"/>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8B69D4DE-7B84-46ED-9CEE-9A7AD5140886}"/>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B769E64C-73F1-4D3F-92F9-FE78979330FE}"/>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E7AF3A66-208B-41E7-B49A-0541080528DB}"/>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C62B21A4-E46D-4644-8A70-EA3BF86FBBD5}"/>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F7D31138-6E80-4DA8-A16D-90DEE265BCC6}"/>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7075C525-6C87-4F98-910C-6340EE8A6A99}"/>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償還が始まった「町民会館整備事業」「一般廃棄物処理事業」の影響が大きく、類似団体内平均値を上回ってはいるが、全国平均・香川県平均は下回っており良好な水準である。今後も起債の借入れを抑制し現在の水準を維持する。</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4CE9BB68-2FD6-4509-A87B-885DE1ACB113}"/>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97F65243-A170-4F8D-A3F1-44D056FA222E}"/>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E5871BE3-242F-4809-BF84-746A8E39C5E7}"/>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853D7FED-F267-4642-B403-8429A1C0637F}"/>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8B036D80-20C1-4865-8AFB-30334FDA9BB3}"/>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5B4F510C-93A7-45F4-9086-E5D94022EBAA}"/>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6CDF6317-73C7-4347-84DD-DDCA789FF29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BD8DD90B-D583-45FA-810B-2713EDDE3BC4}"/>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51926D2-E8A3-4AE3-AF9E-B3122FAB9AC4}"/>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A4400F6C-715E-426A-90F5-0172D30DA39A}"/>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A44F0E9-EB83-45B6-86B4-F2C57F68A29D}"/>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968ECD94-2811-4865-8217-AE75EB4AA52B}"/>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4832BBA0-463E-498C-8E5C-CB903E39D544}"/>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51C685EB-8DA1-4156-9638-FCE648BD7F34}"/>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FC1C02EE-C0AC-4E61-B5AF-068425A8CFF8}"/>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F441DEAF-46AF-4796-8659-51C982CCC486}"/>
            </a:ext>
          </a:extLst>
        </xdr:cNvPr>
        <xdr:cNvCxnSpPr/>
      </xdr:nvCxnSpPr>
      <xdr:spPr>
        <a:xfrm flipV="1">
          <a:off x="14793595" y="4751931"/>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15D6EC3A-5B40-4106-A501-F1DBCACBBAC4}"/>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34486F00-7650-44A3-89F3-068772501BFF}"/>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5" name="債務償還比率最大値テキスト">
          <a:extLst>
            <a:ext uri="{FF2B5EF4-FFF2-40B4-BE49-F238E27FC236}">
              <a16:creationId xmlns:a16="http://schemas.microsoft.com/office/drawing/2014/main" id="{98BDFD3F-6419-4AE3-BA07-3D7C7A4270AC}"/>
            </a:ext>
          </a:extLst>
        </xdr:cNvPr>
        <xdr:cNvSpPr txBox="1"/>
      </xdr:nvSpPr>
      <xdr:spPr>
        <a:xfrm>
          <a:off x="14846300" y="45271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6" name="直線コネクタ 135">
          <a:extLst>
            <a:ext uri="{FF2B5EF4-FFF2-40B4-BE49-F238E27FC236}">
              <a16:creationId xmlns:a16="http://schemas.microsoft.com/office/drawing/2014/main" id="{8A93F89E-9256-4324-B6E4-227596460BB0}"/>
            </a:ext>
          </a:extLst>
        </xdr:cNvPr>
        <xdr:cNvCxnSpPr/>
      </xdr:nvCxnSpPr>
      <xdr:spPr>
        <a:xfrm>
          <a:off x="14706600" y="4751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37" name="債務償還比率平均値テキスト">
          <a:extLst>
            <a:ext uri="{FF2B5EF4-FFF2-40B4-BE49-F238E27FC236}">
              <a16:creationId xmlns:a16="http://schemas.microsoft.com/office/drawing/2014/main" id="{375249F1-0524-4E2E-8A3D-9AD20C582DD0}"/>
            </a:ext>
          </a:extLst>
        </xdr:cNvPr>
        <xdr:cNvSpPr txBox="1"/>
      </xdr:nvSpPr>
      <xdr:spPr>
        <a:xfrm>
          <a:off x="14846300" y="562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8" name="フローチャート: 判断 137">
          <a:extLst>
            <a:ext uri="{FF2B5EF4-FFF2-40B4-BE49-F238E27FC236}">
              <a16:creationId xmlns:a16="http://schemas.microsoft.com/office/drawing/2014/main" id="{578E5B09-7175-4C92-A949-99BE550FD9FF}"/>
            </a:ext>
          </a:extLst>
        </xdr:cNvPr>
        <xdr:cNvSpPr/>
      </xdr:nvSpPr>
      <xdr:spPr>
        <a:xfrm>
          <a:off x="14744700" y="565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9" name="フローチャート: 判断 138">
          <a:extLst>
            <a:ext uri="{FF2B5EF4-FFF2-40B4-BE49-F238E27FC236}">
              <a16:creationId xmlns:a16="http://schemas.microsoft.com/office/drawing/2014/main" id="{FC49030A-55D9-4073-BFAC-011E971B7DEB}"/>
            </a:ext>
          </a:extLst>
        </xdr:cNvPr>
        <xdr:cNvSpPr/>
      </xdr:nvSpPr>
      <xdr:spPr>
        <a:xfrm>
          <a:off x="14033500" y="562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8B406C5-CA87-400F-B8AC-0E0C5FD81CAD}"/>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F21A076-1C74-4528-B090-0CC983ABD1B6}"/>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2C86915-419A-4501-BF55-1EF6963988D4}"/>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7DF6BB4-A8FA-4671-86AB-01558CAA0C77}"/>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86AB264-E1D4-44DF-B07D-FBCE92D77E58}"/>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66506</xdr:rowOff>
    </xdr:from>
    <xdr:to>
      <xdr:col>76</xdr:col>
      <xdr:colOff>73025</xdr:colOff>
      <xdr:row>31</xdr:row>
      <xdr:rowOff>168106</xdr:rowOff>
    </xdr:to>
    <xdr:sp macro="" textlink="">
      <xdr:nvSpPr>
        <xdr:cNvPr id="145" name="楕円 144">
          <a:extLst>
            <a:ext uri="{FF2B5EF4-FFF2-40B4-BE49-F238E27FC236}">
              <a16:creationId xmlns:a16="http://schemas.microsoft.com/office/drawing/2014/main" id="{C81AD13C-1C07-4C40-BC2A-3893522E018D}"/>
            </a:ext>
          </a:extLst>
        </xdr:cNvPr>
        <xdr:cNvSpPr/>
      </xdr:nvSpPr>
      <xdr:spPr>
        <a:xfrm>
          <a:off x="14744700" y="538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89383</xdr:rowOff>
    </xdr:from>
    <xdr:ext cx="469744" cy="259045"/>
    <xdr:sp macro="" textlink="">
      <xdr:nvSpPr>
        <xdr:cNvPr id="146" name="債務償還比率該当値テキスト">
          <a:extLst>
            <a:ext uri="{FF2B5EF4-FFF2-40B4-BE49-F238E27FC236}">
              <a16:creationId xmlns:a16="http://schemas.microsoft.com/office/drawing/2014/main" id="{6F7F6D28-B7AF-4236-B566-6F41CB70ABBB}"/>
            </a:ext>
          </a:extLst>
        </xdr:cNvPr>
        <xdr:cNvSpPr txBox="1"/>
      </xdr:nvSpPr>
      <xdr:spPr>
        <a:xfrm>
          <a:off x="14846300" y="523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170547</xdr:rowOff>
    </xdr:from>
    <xdr:to>
      <xdr:col>72</xdr:col>
      <xdr:colOff>123825</xdr:colOff>
      <xdr:row>31</xdr:row>
      <xdr:rowOff>100697</xdr:rowOff>
    </xdr:to>
    <xdr:sp macro="" textlink="">
      <xdr:nvSpPr>
        <xdr:cNvPr id="147" name="楕円 146">
          <a:extLst>
            <a:ext uri="{FF2B5EF4-FFF2-40B4-BE49-F238E27FC236}">
              <a16:creationId xmlns:a16="http://schemas.microsoft.com/office/drawing/2014/main" id="{0D0D0289-0C87-45A9-B569-C120BE112DA7}"/>
            </a:ext>
          </a:extLst>
        </xdr:cNvPr>
        <xdr:cNvSpPr/>
      </xdr:nvSpPr>
      <xdr:spPr>
        <a:xfrm>
          <a:off x="14033500" y="531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49897</xdr:rowOff>
    </xdr:from>
    <xdr:to>
      <xdr:col>76</xdr:col>
      <xdr:colOff>22225</xdr:colOff>
      <xdr:row>31</xdr:row>
      <xdr:rowOff>117306</xdr:rowOff>
    </xdr:to>
    <xdr:cxnSp macro="">
      <xdr:nvCxnSpPr>
        <xdr:cNvPr id="148" name="直線コネクタ 147">
          <a:extLst>
            <a:ext uri="{FF2B5EF4-FFF2-40B4-BE49-F238E27FC236}">
              <a16:creationId xmlns:a16="http://schemas.microsoft.com/office/drawing/2014/main" id="{2CBB3B82-CB0F-49DF-8872-6AE5F901EE7D}"/>
            </a:ext>
          </a:extLst>
        </xdr:cNvPr>
        <xdr:cNvCxnSpPr/>
      </xdr:nvCxnSpPr>
      <xdr:spPr>
        <a:xfrm>
          <a:off x="14084300" y="5364847"/>
          <a:ext cx="711200" cy="6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149" name="n_1aveValue債務償還比率">
          <a:extLst>
            <a:ext uri="{FF2B5EF4-FFF2-40B4-BE49-F238E27FC236}">
              <a16:creationId xmlns:a16="http://schemas.microsoft.com/office/drawing/2014/main" id="{3D2A9A96-5EC3-475A-96A8-F408D12BECEE}"/>
            </a:ext>
          </a:extLst>
        </xdr:cNvPr>
        <xdr:cNvSpPr txBox="1"/>
      </xdr:nvSpPr>
      <xdr:spPr>
        <a:xfrm>
          <a:off x="13836727" y="571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117224</xdr:rowOff>
    </xdr:from>
    <xdr:ext cx="469744" cy="259045"/>
    <xdr:sp macro="" textlink="">
      <xdr:nvSpPr>
        <xdr:cNvPr id="150" name="n_1mainValue債務償還比率">
          <a:extLst>
            <a:ext uri="{FF2B5EF4-FFF2-40B4-BE49-F238E27FC236}">
              <a16:creationId xmlns:a16="http://schemas.microsoft.com/office/drawing/2014/main" id="{853C0229-E9A8-4730-ADFF-DC696AC8FC89}"/>
            </a:ext>
          </a:extLst>
        </xdr:cNvPr>
        <xdr:cNvSpPr txBox="1"/>
      </xdr:nvSpPr>
      <xdr:spPr>
        <a:xfrm>
          <a:off x="13836727" y="50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5DAF6B8E-90FC-4D2E-BC0C-AA363CD5D40F}"/>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AE39896C-39CF-452A-8928-D8C2CB2D11B9}"/>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A2FF2ABF-B767-41C3-A98D-8055E5FE3F3C}"/>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1AF5B356-0B36-4ED6-8699-6F6D581205A2}"/>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36022413-3B8F-40F6-86CA-AD7C54270F68}"/>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0F152429-BB00-4BE3-8267-307FEA59F0A6}"/>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3AEA515-2B66-4AA2-8720-03A9D507808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A590F12-4AC1-4F9C-AE01-C50C71A3BBB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38D8603-1784-4D72-BD87-977B9FB0ACA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D6BBEE7-6515-4FB3-BFB1-268A8DB5413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9574842-1BBA-4E9E-9FD9-F98040CA4E4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54D83FF-A2E0-43A5-98F7-F71944BC32D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390BDC4-D661-4CAE-9C93-B7A83192609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079D973-5DAB-45CB-A1A1-1B5D3AF4DC4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D1C74D-FE85-4A91-80D2-7DCE9BB8F92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E1174E2-EDF5-469A-A17D-184310A94EA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3,085
3,069
14.22
4,234,901
4,014,786
143,926
1,789,592
3,646,191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5F1ABC9-3C95-43EF-BE22-4B009567663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0E6B350-47D2-4E52-B2C7-DEFB1603A50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0499A2E-BBF0-477F-B9A9-478B1A32089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9577629-F9BC-40BB-87BD-404A1AE4454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664B434-3087-46CC-8BEE-53133C590D5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8D407AD-B65D-4916-A826-65769DAEC93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7E1BCC5-CF6A-4213-918B-27EC09438D6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B6CC71B-8116-469F-890E-DF8F408908A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EDF39FD-5A71-45C1-B9C8-A109F26CB09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5D0CBE2-DD99-4648-8B71-15B54B21992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7BE1D89-7163-4CA7-A920-82A2CE13ADF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040F444-0FDF-43D3-BDA3-F53B83B2432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06AD22E-EE65-417B-BAE1-C01C603BD7A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3A950C9-3AC0-4CB3-A8EF-172A13EB8CA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BE8E443-818C-4B28-B703-AE16BCD6A1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58D3B6A-3DAC-41F4-BE28-7E447D3FB93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A5CFB84-8F40-4B29-A417-2D14CF49367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8B115C9-1B4E-41DC-9482-5BA608AD73F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A17A97D-54A8-4073-883B-19DCACB7128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34F1CAF-6275-460B-965D-B0C028D4A1A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A10E155-05B3-4D3A-99A7-1F8EC434DF8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D715E10-4B6B-44F6-AAA5-0BEEAFA3CA1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86BFE2C-FDFB-4719-B295-683017E6925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F9CF80D-FDB8-4D6E-B8A8-7A567AF8B64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0CDBC4A-F3C0-46CA-9C4E-540173169E2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2394178-79CA-470B-906A-275240232F3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26D38F8-B2EE-429A-94B3-6DA104A0B4D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D2BBB86-4403-4F33-BDC6-2E4EE2F413A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C7FF405-67BC-447E-AC52-97929555F98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EC6F87D-2A23-4B2A-96FD-6ACE0966F04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866020F1-13DF-45A6-AAE0-F6F1F499F97B}"/>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257B6B57-84E3-47E1-9368-75E94EB9FDB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D7E2A387-3CC3-4EAF-805F-460B7FC1420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F468DDF2-709F-40B7-818F-140B8B658B1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6A0B6471-65AC-4E8D-B5D5-63CC1ADD58E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870D1AD1-C3B2-4F8C-944F-F1CB6D9BA0B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38AA999C-1D3D-4DC1-9BF1-A330D3CEBF5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E5A9D8FD-DD44-4D25-A9A8-16B459E51FF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4D6D055B-6580-453C-B94D-47906274911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FD62E71E-6D48-4E0F-BFB8-0CB3A0092C4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B4F1E360-74AD-4928-B6D8-FF204C5F5FDE}"/>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D9EC703B-B00B-45A7-B4B0-AA75C77765B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2A0026DC-140E-4198-8A5D-CA140537648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A0583F02-DAEB-4F3D-AD75-9645857F379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a:extLst>
            <a:ext uri="{FF2B5EF4-FFF2-40B4-BE49-F238E27FC236}">
              <a16:creationId xmlns:a16="http://schemas.microsoft.com/office/drawing/2014/main" id="{6981D86E-C0F7-4FF1-90C3-0CA522B4658A}"/>
            </a:ext>
          </a:extLst>
        </xdr:cNvPr>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a:extLst>
            <a:ext uri="{FF2B5EF4-FFF2-40B4-BE49-F238E27FC236}">
              <a16:creationId xmlns:a16="http://schemas.microsoft.com/office/drawing/2014/main" id="{04E12717-2432-4B5E-A750-F04A9CB4F8E5}"/>
            </a:ext>
          </a:extLst>
        </xdr:cNvPr>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a:extLst>
            <a:ext uri="{FF2B5EF4-FFF2-40B4-BE49-F238E27FC236}">
              <a16:creationId xmlns:a16="http://schemas.microsoft.com/office/drawing/2014/main" id="{AA733515-961C-48FB-A2D4-A87E295B9902}"/>
            </a:ext>
          </a:extLst>
        </xdr:cNvPr>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a:extLst>
            <a:ext uri="{FF2B5EF4-FFF2-40B4-BE49-F238E27FC236}">
              <a16:creationId xmlns:a16="http://schemas.microsoft.com/office/drawing/2014/main" id="{6E708ED7-035E-4555-80CB-9CF3EFCAF9DD}"/>
            </a:ext>
          </a:extLst>
        </xdr:cNvPr>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a:extLst>
            <a:ext uri="{FF2B5EF4-FFF2-40B4-BE49-F238E27FC236}">
              <a16:creationId xmlns:a16="http://schemas.microsoft.com/office/drawing/2014/main" id="{7A1D75F5-44BC-4122-892D-9EF56B329910}"/>
            </a:ext>
          </a:extLst>
        </xdr:cNvPr>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a:extLst>
            <a:ext uri="{FF2B5EF4-FFF2-40B4-BE49-F238E27FC236}">
              <a16:creationId xmlns:a16="http://schemas.microsoft.com/office/drawing/2014/main" id="{8BE5E7E4-2857-48A6-8864-72A519096EF5}"/>
            </a:ext>
          </a:extLst>
        </xdr:cNvPr>
        <xdr:cNvSpPr txBox="1"/>
      </xdr:nvSpPr>
      <xdr:spPr>
        <a:xfrm>
          <a:off x="4673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a16="http://schemas.microsoft.com/office/drawing/2014/main" id="{A95CDA22-50A1-49F8-8305-8C034AC01785}"/>
            </a:ext>
          </a:extLst>
        </xdr:cNvPr>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a:extLst>
            <a:ext uri="{FF2B5EF4-FFF2-40B4-BE49-F238E27FC236}">
              <a16:creationId xmlns:a16="http://schemas.microsoft.com/office/drawing/2014/main" id="{46051D66-B340-4E1E-8486-1023BD31BEF9}"/>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54AD35AF-536B-4F88-B784-0140D990976C}"/>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a:extLst>
            <a:ext uri="{FF2B5EF4-FFF2-40B4-BE49-F238E27FC236}">
              <a16:creationId xmlns:a16="http://schemas.microsoft.com/office/drawing/2014/main" id="{AC192DC4-A5D8-489A-8D75-471F1A3E287F}"/>
            </a:ext>
          </a:extLst>
        </xdr:cNvPr>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AA90E2E1-CF60-4786-BE02-8ADDACB15CB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69D3D9B-E56E-4C83-B4EE-642491536CB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6854878-EEB4-4188-85FD-B8371CF3787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283D6ED-EE54-46D1-BE9C-ECAF499511E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7D1C57A-5EDD-4CFD-BF1E-0033D6A8BC6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23495</xdr:rowOff>
    </xdr:from>
    <xdr:to>
      <xdr:col>24</xdr:col>
      <xdr:colOff>114300</xdr:colOff>
      <xdr:row>39</xdr:row>
      <xdr:rowOff>125095</xdr:rowOff>
    </xdr:to>
    <xdr:sp macro="" textlink="">
      <xdr:nvSpPr>
        <xdr:cNvPr id="71" name="楕円 70">
          <a:extLst>
            <a:ext uri="{FF2B5EF4-FFF2-40B4-BE49-F238E27FC236}">
              <a16:creationId xmlns:a16="http://schemas.microsoft.com/office/drawing/2014/main" id="{79875925-3313-4542-A73E-020356C60053}"/>
            </a:ext>
          </a:extLst>
        </xdr:cNvPr>
        <xdr:cNvSpPr/>
      </xdr:nvSpPr>
      <xdr:spPr>
        <a:xfrm>
          <a:off x="45847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1922</xdr:rowOff>
    </xdr:from>
    <xdr:ext cx="405111" cy="259045"/>
    <xdr:sp macro="" textlink="">
      <xdr:nvSpPr>
        <xdr:cNvPr id="72" name="【道路】&#10;有形固定資産減価償却率該当値テキスト">
          <a:extLst>
            <a:ext uri="{FF2B5EF4-FFF2-40B4-BE49-F238E27FC236}">
              <a16:creationId xmlns:a16="http://schemas.microsoft.com/office/drawing/2014/main" id="{4C8A4893-CDEE-4991-9674-31139A3F6513}"/>
            </a:ext>
          </a:extLst>
        </xdr:cNvPr>
        <xdr:cNvSpPr txBox="1"/>
      </xdr:nvSpPr>
      <xdr:spPr>
        <a:xfrm>
          <a:off x="4673600"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50165</xdr:rowOff>
    </xdr:from>
    <xdr:to>
      <xdr:col>20</xdr:col>
      <xdr:colOff>38100</xdr:colOff>
      <xdr:row>39</xdr:row>
      <xdr:rowOff>151765</xdr:rowOff>
    </xdr:to>
    <xdr:sp macro="" textlink="">
      <xdr:nvSpPr>
        <xdr:cNvPr id="73" name="楕円 72">
          <a:extLst>
            <a:ext uri="{FF2B5EF4-FFF2-40B4-BE49-F238E27FC236}">
              <a16:creationId xmlns:a16="http://schemas.microsoft.com/office/drawing/2014/main" id="{3423061B-E3AA-4B63-98B3-DEBF9799C7DF}"/>
            </a:ext>
          </a:extLst>
        </xdr:cNvPr>
        <xdr:cNvSpPr/>
      </xdr:nvSpPr>
      <xdr:spPr>
        <a:xfrm>
          <a:off x="3746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74295</xdr:rowOff>
    </xdr:from>
    <xdr:to>
      <xdr:col>24</xdr:col>
      <xdr:colOff>63500</xdr:colOff>
      <xdr:row>39</xdr:row>
      <xdr:rowOff>100965</xdr:rowOff>
    </xdr:to>
    <xdr:cxnSp macro="">
      <xdr:nvCxnSpPr>
        <xdr:cNvPr id="74" name="直線コネクタ 73">
          <a:extLst>
            <a:ext uri="{FF2B5EF4-FFF2-40B4-BE49-F238E27FC236}">
              <a16:creationId xmlns:a16="http://schemas.microsoft.com/office/drawing/2014/main" id="{B1FE1220-4B80-4AAC-91E7-2F27E7D909B0}"/>
            </a:ext>
          </a:extLst>
        </xdr:cNvPr>
        <xdr:cNvCxnSpPr/>
      </xdr:nvCxnSpPr>
      <xdr:spPr>
        <a:xfrm flipV="1">
          <a:off x="3797300" y="676084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52070</xdr:rowOff>
    </xdr:from>
    <xdr:to>
      <xdr:col>15</xdr:col>
      <xdr:colOff>101600</xdr:colOff>
      <xdr:row>39</xdr:row>
      <xdr:rowOff>153670</xdr:rowOff>
    </xdr:to>
    <xdr:sp macro="" textlink="">
      <xdr:nvSpPr>
        <xdr:cNvPr id="75" name="楕円 74">
          <a:extLst>
            <a:ext uri="{FF2B5EF4-FFF2-40B4-BE49-F238E27FC236}">
              <a16:creationId xmlns:a16="http://schemas.microsoft.com/office/drawing/2014/main" id="{773E90AA-B5CA-49C8-8390-5C29064CE824}"/>
            </a:ext>
          </a:extLst>
        </xdr:cNvPr>
        <xdr:cNvSpPr/>
      </xdr:nvSpPr>
      <xdr:spPr>
        <a:xfrm>
          <a:off x="2857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100965</xdr:rowOff>
    </xdr:from>
    <xdr:to>
      <xdr:col>19</xdr:col>
      <xdr:colOff>177800</xdr:colOff>
      <xdr:row>39</xdr:row>
      <xdr:rowOff>102870</xdr:rowOff>
    </xdr:to>
    <xdr:cxnSp macro="">
      <xdr:nvCxnSpPr>
        <xdr:cNvPr id="76" name="直線コネクタ 75">
          <a:extLst>
            <a:ext uri="{FF2B5EF4-FFF2-40B4-BE49-F238E27FC236}">
              <a16:creationId xmlns:a16="http://schemas.microsoft.com/office/drawing/2014/main" id="{844BC8D4-7B07-4265-94B4-D8CA6C2408ED}"/>
            </a:ext>
          </a:extLst>
        </xdr:cNvPr>
        <xdr:cNvCxnSpPr/>
      </xdr:nvCxnSpPr>
      <xdr:spPr>
        <a:xfrm flipV="1">
          <a:off x="2908300" y="67875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101600</xdr:rowOff>
    </xdr:from>
    <xdr:to>
      <xdr:col>10</xdr:col>
      <xdr:colOff>165100</xdr:colOff>
      <xdr:row>40</xdr:row>
      <xdr:rowOff>31750</xdr:rowOff>
    </xdr:to>
    <xdr:sp macro="" textlink="">
      <xdr:nvSpPr>
        <xdr:cNvPr id="77" name="楕円 76">
          <a:extLst>
            <a:ext uri="{FF2B5EF4-FFF2-40B4-BE49-F238E27FC236}">
              <a16:creationId xmlns:a16="http://schemas.microsoft.com/office/drawing/2014/main" id="{7E6666D5-02F2-4FD2-9D35-72D2D395294E}"/>
            </a:ext>
          </a:extLst>
        </xdr:cNvPr>
        <xdr:cNvSpPr/>
      </xdr:nvSpPr>
      <xdr:spPr>
        <a:xfrm>
          <a:off x="1968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102870</xdr:rowOff>
    </xdr:from>
    <xdr:to>
      <xdr:col>15</xdr:col>
      <xdr:colOff>50800</xdr:colOff>
      <xdr:row>39</xdr:row>
      <xdr:rowOff>152400</xdr:rowOff>
    </xdr:to>
    <xdr:cxnSp macro="">
      <xdr:nvCxnSpPr>
        <xdr:cNvPr id="78" name="直線コネクタ 77">
          <a:extLst>
            <a:ext uri="{FF2B5EF4-FFF2-40B4-BE49-F238E27FC236}">
              <a16:creationId xmlns:a16="http://schemas.microsoft.com/office/drawing/2014/main" id="{B86D96D7-B29F-4046-8819-EB536D7FE909}"/>
            </a:ext>
          </a:extLst>
        </xdr:cNvPr>
        <xdr:cNvCxnSpPr/>
      </xdr:nvCxnSpPr>
      <xdr:spPr>
        <a:xfrm flipV="1">
          <a:off x="2019300" y="6789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9" name="n_1aveValue【道路】&#10;有形固定資産減価償却率">
          <a:extLst>
            <a:ext uri="{FF2B5EF4-FFF2-40B4-BE49-F238E27FC236}">
              <a16:creationId xmlns:a16="http://schemas.microsoft.com/office/drawing/2014/main" id="{DFC5F0DB-ABBB-4617-B5A7-A17E6FBA3D70}"/>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0" name="n_2aveValue【道路】&#10;有形固定資産減価償却率">
          <a:extLst>
            <a:ext uri="{FF2B5EF4-FFF2-40B4-BE49-F238E27FC236}">
              <a16:creationId xmlns:a16="http://schemas.microsoft.com/office/drawing/2014/main" id="{F69FA88F-6DC7-47EC-B622-8B9E0E9DEDDB}"/>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103522</xdr:rowOff>
    </xdr:from>
    <xdr:ext cx="405111" cy="259045"/>
    <xdr:sp macro="" textlink="">
      <xdr:nvSpPr>
        <xdr:cNvPr id="81" name="n_3aveValue【道路】&#10;有形固定資産減価償却率">
          <a:extLst>
            <a:ext uri="{FF2B5EF4-FFF2-40B4-BE49-F238E27FC236}">
              <a16:creationId xmlns:a16="http://schemas.microsoft.com/office/drawing/2014/main" id="{61626544-CBF6-4F33-A581-70025ABB0E05}"/>
            </a:ext>
          </a:extLst>
        </xdr:cNvPr>
        <xdr:cNvSpPr txBox="1"/>
      </xdr:nvSpPr>
      <xdr:spPr>
        <a:xfrm>
          <a:off x="1816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142892</xdr:rowOff>
    </xdr:from>
    <xdr:ext cx="405111" cy="259045"/>
    <xdr:sp macro="" textlink="">
      <xdr:nvSpPr>
        <xdr:cNvPr id="82" name="n_1mainValue【道路】&#10;有形固定資産減価償却率">
          <a:extLst>
            <a:ext uri="{FF2B5EF4-FFF2-40B4-BE49-F238E27FC236}">
              <a16:creationId xmlns:a16="http://schemas.microsoft.com/office/drawing/2014/main" id="{5689FA28-6AF5-47C6-BA5B-0FD195973435}"/>
            </a:ext>
          </a:extLst>
        </xdr:cNvPr>
        <xdr:cNvSpPr txBox="1"/>
      </xdr:nvSpPr>
      <xdr:spPr>
        <a:xfrm>
          <a:off x="35820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144797</xdr:rowOff>
    </xdr:from>
    <xdr:ext cx="405111" cy="259045"/>
    <xdr:sp macro="" textlink="">
      <xdr:nvSpPr>
        <xdr:cNvPr id="83" name="n_2mainValue【道路】&#10;有形固定資産減価償却率">
          <a:extLst>
            <a:ext uri="{FF2B5EF4-FFF2-40B4-BE49-F238E27FC236}">
              <a16:creationId xmlns:a16="http://schemas.microsoft.com/office/drawing/2014/main" id="{0A74513E-5380-4541-BCB2-C26E695DFAE2}"/>
            </a:ext>
          </a:extLst>
        </xdr:cNvPr>
        <xdr:cNvSpPr txBox="1"/>
      </xdr:nvSpPr>
      <xdr:spPr>
        <a:xfrm>
          <a:off x="27057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22877</xdr:rowOff>
    </xdr:from>
    <xdr:ext cx="405111" cy="259045"/>
    <xdr:sp macro="" textlink="">
      <xdr:nvSpPr>
        <xdr:cNvPr id="84" name="n_3mainValue【道路】&#10;有形固定資産減価償却率">
          <a:extLst>
            <a:ext uri="{FF2B5EF4-FFF2-40B4-BE49-F238E27FC236}">
              <a16:creationId xmlns:a16="http://schemas.microsoft.com/office/drawing/2014/main" id="{613E07D1-551F-4DD4-BF95-EDEA33A2B16F}"/>
            </a:ext>
          </a:extLst>
        </xdr:cNvPr>
        <xdr:cNvSpPr txBox="1"/>
      </xdr:nvSpPr>
      <xdr:spPr>
        <a:xfrm>
          <a:off x="18167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89B1299C-D192-48C6-8CB1-69742CE605F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38E25A78-F8DA-40E1-B018-D7176D2E880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9254C65B-4923-4D87-95C2-15A15E536BC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CAB924B9-EE01-4275-97D7-A3C2AFE79DA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34A6FB60-C9CC-4D94-8143-5CB31FF7561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DFEE52D6-DAEE-421B-9DE3-94BE0DCF9CC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EC3CEEA9-212E-40EC-8537-DDCF91405CA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31492732-5C20-46E3-BEB3-FFE58502428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A71B03A5-C805-446C-AD51-BEC51213E9A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91A8627E-0E56-4832-B8DF-67D89F5EB72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F54B233A-1E98-4847-81AF-187F3F89FA7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A564DB9C-B908-4E3C-A238-D9B34F1A5F5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A9C77D05-7FAA-48A7-9523-70E58284D8F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6FF8E9BC-B214-4041-869C-62AB1F36DA5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CACC0C12-3228-4E24-BBBC-EF01187F4C1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4F59F514-4914-42AE-86BE-1DA03E9AE4FD}"/>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85465017-2826-451D-9C09-9C99180449A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37D8862D-9C59-4561-8DA8-BE0319DC6FC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BC06EBD5-1FD9-4B1F-9054-E90928041D0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00796E14-EDF8-4D48-B427-3A1136AE7DD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3967314C-4F18-4CA8-A5D6-19907466F28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5AF3773D-7309-40AB-804B-9061F0EFE14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56EB4F63-E751-4F07-AE69-09F51222671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8" name="直線コネクタ 107">
          <a:extLst>
            <a:ext uri="{FF2B5EF4-FFF2-40B4-BE49-F238E27FC236}">
              <a16:creationId xmlns:a16="http://schemas.microsoft.com/office/drawing/2014/main" id="{D389BED2-45B2-41C7-8762-D416080D314F}"/>
            </a:ext>
          </a:extLst>
        </xdr:cNvPr>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9" name="【道路】&#10;一人当たり延長最小値テキスト">
          <a:extLst>
            <a:ext uri="{FF2B5EF4-FFF2-40B4-BE49-F238E27FC236}">
              <a16:creationId xmlns:a16="http://schemas.microsoft.com/office/drawing/2014/main" id="{EF7B5B2C-EC05-41FA-BFBE-F04B62E46869}"/>
            </a:ext>
          </a:extLst>
        </xdr:cNvPr>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10" name="直線コネクタ 109">
          <a:extLst>
            <a:ext uri="{FF2B5EF4-FFF2-40B4-BE49-F238E27FC236}">
              <a16:creationId xmlns:a16="http://schemas.microsoft.com/office/drawing/2014/main" id="{80E77A9E-48E7-4B14-9DF3-6483728CDFA1}"/>
            </a:ext>
          </a:extLst>
        </xdr:cNvPr>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11" name="【道路】&#10;一人当たり延長最大値テキスト">
          <a:extLst>
            <a:ext uri="{FF2B5EF4-FFF2-40B4-BE49-F238E27FC236}">
              <a16:creationId xmlns:a16="http://schemas.microsoft.com/office/drawing/2014/main" id="{E12B9619-5875-4FE0-8B86-FC42C4A96DAB}"/>
            </a:ext>
          </a:extLst>
        </xdr:cNvPr>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12" name="直線コネクタ 111">
          <a:extLst>
            <a:ext uri="{FF2B5EF4-FFF2-40B4-BE49-F238E27FC236}">
              <a16:creationId xmlns:a16="http://schemas.microsoft.com/office/drawing/2014/main" id="{D61CD38B-FF15-44B3-B1C4-D3465F7CEDEE}"/>
            </a:ext>
          </a:extLst>
        </xdr:cNvPr>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140670</xdr:rowOff>
    </xdr:from>
    <xdr:ext cx="534377" cy="259045"/>
    <xdr:sp macro="" textlink="">
      <xdr:nvSpPr>
        <xdr:cNvPr id="113" name="【道路】&#10;一人当たり延長平均値テキスト">
          <a:extLst>
            <a:ext uri="{FF2B5EF4-FFF2-40B4-BE49-F238E27FC236}">
              <a16:creationId xmlns:a16="http://schemas.microsoft.com/office/drawing/2014/main" id="{24F5EFAD-038C-4858-B516-9DB25E8F921A}"/>
            </a:ext>
          </a:extLst>
        </xdr:cNvPr>
        <xdr:cNvSpPr txBox="1"/>
      </xdr:nvSpPr>
      <xdr:spPr>
        <a:xfrm>
          <a:off x="10515600" y="66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4" name="フローチャート: 判断 113">
          <a:extLst>
            <a:ext uri="{FF2B5EF4-FFF2-40B4-BE49-F238E27FC236}">
              <a16:creationId xmlns:a16="http://schemas.microsoft.com/office/drawing/2014/main" id="{209B0D08-1C85-4250-B949-EBDCE39652B5}"/>
            </a:ext>
          </a:extLst>
        </xdr:cNvPr>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5" name="フローチャート: 判断 114">
          <a:extLst>
            <a:ext uri="{FF2B5EF4-FFF2-40B4-BE49-F238E27FC236}">
              <a16:creationId xmlns:a16="http://schemas.microsoft.com/office/drawing/2014/main" id="{E8CC8524-D585-4A97-81C4-009864624B01}"/>
            </a:ext>
          </a:extLst>
        </xdr:cNvPr>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6" name="フローチャート: 判断 115">
          <a:extLst>
            <a:ext uri="{FF2B5EF4-FFF2-40B4-BE49-F238E27FC236}">
              <a16:creationId xmlns:a16="http://schemas.microsoft.com/office/drawing/2014/main" id="{9F58EF9B-6488-4366-A70C-164EDEEF1F62}"/>
            </a:ext>
          </a:extLst>
        </xdr:cNvPr>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7" name="フローチャート: 判断 116">
          <a:extLst>
            <a:ext uri="{FF2B5EF4-FFF2-40B4-BE49-F238E27FC236}">
              <a16:creationId xmlns:a16="http://schemas.microsoft.com/office/drawing/2014/main" id="{3FC7D5C6-8B8E-4B21-AE25-50867B6C4EB1}"/>
            </a:ext>
          </a:extLst>
        </xdr:cNvPr>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CCBF1A0-22CE-454F-B22C-6945D9F2FD2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163860A-4188-48CE-A8B5-1140D3CB35B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8F8E58B-FB25-4F98-BB0D-F4D598E2E0D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944B88A-63D5-43F3-B8D2-278F56DBEF8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C10E81A-5F33-47C4-A048-846B6CABB86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67341</xdr:rowOff>
    </xdr:from>
    <xdr:to>
      <xdr:col>55</xdr:col>
      <xdr:colOff>50800</xdr:colOff>
      <xdr:row>41</xdr:row>
      <xdr:rowOff>168941</xdr:rowOff>
    </xdr:to>
    <xdr:sp macro="" textlink="">
      <xdr:nvSpPr>
        <xdr:cNvPr id="123" name="楕円 122">
          <a:extLst>
            <a:ext uri="{FF2B5EF4-FFF2-40B4-BE49-F238E27FC236}">
              <a16:creationId xmlns:a16="http://schemas.microsoft.com/office/drawing/2014/main" id="{30D1EEDF-C5FF-4211-8FFC-46DBE851E02E}"/>
            </a:ext>
          </a:extLst>
        </xdr:cNvPr>
        <xdr:cNvSpPr/>
      </xdr:nvSpPr>
      <xdr:spPr>
        <a:xfrm>
          <a:off x="10426700" y="709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153718</xdr:rowOff>
    </xdr:from>
    <xdr:ext cx="534377" cy="259045"/>
    <xdr:sp macro="" textlink="">
      <xdr:nvSpPr>
        <xdr:cNvPr id="124" name="【道路】&#10;一人当たり延長該当値テキスト">
          <a:extLst>
            <a:ext uri="{FF2B5EF4-FFF2-40B4-BE49-F238E27FC236}">
              <a16:creationId xmlns:a16="http://schemas.microsoft.com/office/drawing/2014/main" id="{CA399F01-534B-4C77-BD93-B4184BAABA59}"/>
            </a:ext>
          </a:extLst>
        </xdr:cNvPr>
        <xdr:cNvSpPr txBox="1"/>
      </xdr:nvSpPr>
      <xdr:spPr>
        <a:xfrm>
          <a:off x="10515600" y="701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67516</xdr:rowOff>
    </xdr:from>
    <xdr:to>
      <xdr:col>50</xdr:col>
      <xdr:colOff>165100</xdr:colOff>
      <xdr:row>41</xdr:row>
      <xdr:rowOff>169116</xdr:rowOff>
    </xdr:to>
    <xdr:sp macro="" textlink="">
      <xdr:nvSpPr>
        <xdr:cNvPr id="125" name="楕円 124">
          <a:extLst>
            <a:ext uri="{FF2B5EF4-FFF2-40B4-BE49-F238E27FC236}">
              <a16:creationId xmlns:a16="http://schemas.microsoft.com/office/drawing/2014/main" id="{045375EF-9596-473E-9FC7-7539B48DD55A}"/>
            </a:ext>
          </a:extLst>
        </xdr:cNvPr>
        <xdr:cNvSpPr/>
      </xdr:nvSpPr>
      <xdr:spPr>
        <a:xfrm>
          <a:off x="9588500" y="70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118141</xdr:rowOff>
    </xdr:from>
    <xdr:to>
      <xdr:col>55</xdr:col>
      <xdr:colOff>0</xdr:colOff>
      <xdr:row>41</xdr:row>
      <xdr:rowOff>118316</xdr:rowOff>
    </xdr:to>
    <xdr:cxnSp macro="">
      <xdr:nvCxnSpPr>
        <xdr:cNvPr id="126" name="直線コネクタ 125">
          <a:extLst>
            <a:ext uri="{FF2B5EF4-FFF2-40B4-BE49-F238E27FC236}">
              <a16:creationId xmlns:a16="http://schemas.microsoft.com/office/drawing/2014/main" id="{BACD4187-082D-44CC-B2B3-565190DD5399}"/>
            </a:ext>
          </a:extLst>
        </xdr:cNvPr>
        <xdr:cNvCxnSpPr/>
      </xdr:nvCxnSpPr>
      <xdr:spPr>
        <a:xfrm flipV="1">
          <a:off x="9639300" y="7147591"/>
          <a:ext cx="8382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81384</xdr:rowOff>
    </xdr:from>
    <xdr:to>
      <xdr:col>46</xdr:col>
      <xdr:colOff>38100</xdr:colOff>
      <xdr:row>42</xdr:row>
      <xdr:rowOff>11534</xdr:rowOff>
    </xdr:to>
    <xdr:sp macro="" textlink="">
      <xdr:nvSpPr>
        <xdr:cNvPr id="127" name="楕円 126">
          <a:extLst>
            <a:ext uri="{FF2B5EF4-FFF2-40B4-BE49-F238E27FC236}">
              <a16:creationId xmlns:a16="http://schemas.microsoft.com/office/drawing/2014/main" id="{37795F4C-2A85-4D90-BDA8-3321359DB8D8}"/>
            </a:ext>
          </a:extLst>
        </xdr:cNvPr>
        <xdr:cNvSpPr/>
      </xdr:nvSpPr>
      <xdr:spPr>
        <a:xfrm>
          <a:off x="8699500" y="71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118316</xdr:rowOff>
    </xdr:from>
    <xdr:to>
      <xdr:col>50</xdr:col>
      <xdr:colOff>114300</xdr:colOff>
      <xdr:row>41</xdr:row>
      <xdr:rowOff>132184</xdr:rowOff>
    </xdr:to>
    <xdr:cxnSp macro="">
      <xdr:nvCxnSpPr>
        <xdr:cNvPr id="128" name="直線コネクタ 127">
          <a:extLst>
            <a:ext uri="{FF2B5EF4-FFF2-40B4-BE49-F238E27FC236}">
              <a16:creationId xmlns:a16="http://schemas.microsoft.com/office/drawing/2014/main" id="{5A1B575B-7D3F-4A63-8E9C-B07C3C550E3F}"/>
            </a:ext>
          </a:extLst>
        </xdr:cNvPr>
        <xdr:cNvCxnSpPr/>
      </xdr:nvCxnSpPr>
      <xdr:spPr>
        <a:xfrm flipV="1">
          <a:off x="8750300" y="7147766"/>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81163</xdr:rowOff>
    </xdr:from>
    <xdr:to>
      <xdr:col>41</xdr:col>
      <xdr:colOff>101600</xdr:colOff>
      <xdr:row>42</xdr:row>
      <xdr:rowOff>11313</xdr:rowOff>
    </xdr:to>
    <xdr:sp macro="" textlink="">
      <xdr:nvSpPr>
        <xdr:cNvPr id="129" name="楕円 128">
          <a:extLst>
            <a:ext uri="{FF2B5EF4-FFF2-40B4-BE49-F238E27FC236}">
              <a16:creationId xmlns:a16="http://schemas.microsoft.com/office/drawing/2014/main" id="{2E116EDD-65B3-4B71-B4E5-AD8B45ADD8B2}"/>
            </a:ext>
          </a:extLst>
        </xdr:cNvPr>
        <xdr:cNvSpPr/>
      </xdr:nvSpPr>
      <xdr:spPr>
        <a:xfrm>
          <a:off x="7810500" y="71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131963</xdr:rowOff>
    </xdr:from>
    <xdr:to>
      <xdr:col>45</xdr:col>
      <xdr:colOff>177800</xdr:colOff>
      <xdr:row>41</xdr:row>
      <xdr:rowOff>132184</xdr:rowOff>
    </xdr:to>
    <xdr:cxnSp macro="">
      <xdr:nvCxnSpPr>
        <xdr:cNvPr id="130" name="直線コネクタ 129">
          <a:extLst>
            <a:ext uri="{FF2B5EF4-FFF2-40B4-BE49-F238E27FC236}">
              <a16:creationId xmlns:a16="http://schemas.microsoft.com/office/drawing/2014/main" id="{6E07672D-B89B-4D4C-8DE5-8DE2BB372CD1}"/>
            </a:ext>
          </a:extLst>
        </xdr:cNvPr>
        <xdr:cNvCxnSpPr/>
      </xdr:nvCxnSpPr>
      <xdr:spPr>
        <a:xfrm>
          <a:off x="7861300" y="7161413"/>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40863</xdr:rowOff>
    </xdr:from>
    <xdr:ext cx="534377" cy="259045"/>
    <xdr:sp macro="" textlink="">
      <xdr:nvSpPr>
        <xdr:cNvPr id="131" name="n_1aveValue【道路】&#10;一人当たり延長">
          <a:extLst>
            <a:ext uri="{FF2B5EF4-FFF2-40B4-BE49-F238E27FC236}">
              <a16:creationId xmlns:a16="http://schemas.microsoft.com/office/drawing/2014/main" id="{7A2F247C-C9C2-47EB-89B8-165369CA6841}"/>
            </a:ext>
          </a:extLst>
        </xdr:cNvPr>
        <xdr:cNvSpPr txBox="1"/>
      </xdr:nvSpPr>
      <xdr:spPr>
        <a:xfrm>
          <a:off x="93594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36085</xdr:rowOff>
    </xdr:from>
    <xdr:ext cx="534377" cy="259045"/>
    <xdr:sp macro="" textlink="">
      <xdr:nvSpPr>
        <xdr:cNvPr id="132" name="n_2aveValue【道路】&#10;一人当たり延長">
          <a:extLst>
            <a:ext uri="{FF2B5EF4-FFF2-40B4-BE49-F238E27FC236}">
              <a16:creationId xmlns:a16="http://schemas.microsoft.com/office/drawing/2014/main" id="{C0159871-0AC2-4CE4-B356-E1FF69BC466C}"/>
            </a:ext>
          </a:extLst>
        </xdr:cNvPr>
        <xdr:cNvSpPr txBox="1"/>
      </xdr:nvSpPr>
      <xdr:spPr>
        <a:xfrm>
          <a:off x="8483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30690</xdr:rowOff>
    </xdr:from>
    <xdr:ext cx="534377" cy="259045"/>
    <xdr:sp macro="" textlink="">
      <xdr:nvSpPr>
        <xdr:cNvPr id="133" name="n_3aveValue【道路】&#10;一人当たり延長">
          <a:extLst>
            <a:ext uri="{FF2B5EF4-FFF2-40B4-BE49-F238E27FC236}">
              <a16:creationId xmlns:a16="http://schemas.microsoft.com/office/drawing/2014/main" id="{39A1607B-BA36-4C2E-B9EE-A778712F6033}"/>
            </a:ext>
          </a:extLst>
        </xdr:cNvPr>
        <xdr:cNvSpPr txBox="1"/>
      </xdr:nvSpPr>
      <xdr:spPr>
        <a:xfrm>
          <a:off x="7594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160243</xdr:rowOff>
    </xdr:from>
    <xdr:ext cx="534377" cy="259045"/>
    <xdr:sp macro="" textlink="">
      <xdr:nvSpPr>
        <xdr:cNvPr id="134" name="n_1mainValue【道路】&#10;一人当たり延長">
          <a:extLst>
            <a:ext uri="{FF2B5EF4-FFF2-40B4-BE49-F238E27FC236}">
              <a16:creationId xmlns:a16="http://schemas.microsoft.com/office/drawing/2014/main" id="{6EA2DFDD-413D-462A-BD89-080E06F76B6A}"/>
            </a:ext>
          </a:extLst>
        </xdr:cNvPr>
        <xdr:cNvSpPr txBox="1"/>
      </xdr:nvSpPr>
      <xdr:spPr>
        <a:xfrm>
          <a:off x="9359411" y="71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2661</xdr:rowOff>
    </xdr:from>
    <xdr:ext cx="534377" cy="259045"/>
    <xdr:sp macro="" textlink="">
      <xdr:nvSpPr>
        <xdr:cNvPr id="135" name="n_2mainValue【道路】&#10;一人当たり延長">
          <a:extLst>
            <a:ext uri="{FF2B5EF4-FFF2-40B4-BE49-F238E27FC236}">
              <a16:creationId xmlns:a16="http://schemas.microsoft.com/office/drawing/2014/main" id="{02D13DE6-996A-4E53-BCD6-72D68363E7EC}"/>
            </a:ext>
          </a:extLst>
        </xdr:cNvPr>
        <xdr:cNvSpPr txBox="1"/>
      </xdr:nvSpPr>
      <xdr:spPr>
        <a:xfrm>
          <a:off x="8483111" y="72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2440</xdr:rowOff>
    </xdr:from>
    <xdr:ext cx="534377" cy="259045"/>
    <xdr:sp macro="" textlink="">
      <xdr:nvSpPr>
        <xdr:cNvPr id="136" name="n_3mainValue【道路】&#10;一人当たり延長">
          <a:extLst>
            <a:ext uri="{FF2B5EF4-FFF2-40B4-BE49-F238E27FC236}">
              <a16:creationId xmlns:a16="http://schemas.microsoft.com/office/drawing/2014/main" id="{8798CDAA-E382-47E9-B4E0-FB9A9F8B5E68}"/>
            </a:ext>
          </a:extLst>
        </xdr:cNvPr>
        <xdr:cNvSpPr txBox="1"/>
      </xdr:nvSpPr>
      <xdr:spPr>
        <a:xfrm>
          <a:off x="7594111" y="720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539A298A-EA98-4798-B148-386F61DD116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24FFB020-10CE-41BA-B187-68601F48E6A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2D7C5871-BBA3-4596-BBCF-D5A1A87AED1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DA6779C0-3E77-4875-A8EE-D35D4C670E3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FB3A5C75-1308-4E68-9AAA-D0681575BE0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84BEC23E-C694-4BB1-804E-71B66C0A2E7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8670AEA2-7976-4851-B95F-9C55A15147C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A76A1C52-8035-4A2A-92D4-575FE0E6CBC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7EEBACCE-333A-472B-8AA9-6AE579DE3E0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9E60F3B4-053F-46E4-8FDC-D47B8598E51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a:extLst>
            <a:ext uri="{FF2B5EF4-FFF2-40B4-BE49-F238E27FC236}">
              <a16:creationId xmlns:a16="http://schemas.microsoft.com/office/drawing/2014/main" id="{E85E0BFE-CB32-439F-97D6-EC88525F5AB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a:extLst>
            <a:ext uri="{FF2B5EF4-FFF2-40B4-BE49-F238E27FC236}">
              <a16:creationId xmlns:a16="http://schemas.microsoft.com/office/drawing/2014/main" id="{270D67C2-F1FB-4AD1-93F4-50F879CBD5A8}"/>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a:extLst>
            <a:ext uri="{FF2B5EF4-FFF2-40B4-BE49-F238E27FC236}">
              <a16:creationId xmlns:a16="http://schemas.microsoft.com/office/drawing/2014/main" id="{66623BCD-CD92-4506-A465-6F44225BFC92}"/>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a:extLst>
            <a:ext uri="{FF2B5EF4-FFF2-40B4-BE49-F238E27FC236}">
              <a16:creationId xmlns:a16="http://schemas.microsoft.com/office/drawing/2014/main" id="{EFFCE00B-822B-49A0-A878-06648EE6A439}"/>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a:extLst>
            <a:ext uri="{FF2B5EF4-FFF2-40B4-BE49-F238E27FC236}">
              <a16:creationId xmlns:a16="http://schemas.microsoft.com/office/drawing/2014/main" id="{B0CB9B78-03B3-4224-9A79-445E42AEC858}"/>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a:extLst>
            <a:ext uri="{FF2B5EF4-FFF2-40B4-BE49-F238E27FC236}">
              <a16:creationId xmlns:a16="http://schemas.microsoft.com/office/drawing/2014/main" id="{01E97420-89EA-422A-9FBB-6791DED1DAB6}"/>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a:extLst>
            <a:ext uri="{FF2B5EF4-FFF2-40B4-BE49-F238E27FC236}">
              <a16:creationId xmlns:a16="http://schemas.microsoft.com/office/drawing/2014/main" id="{80D2F75C-B529-494D-ACFF-09312D2EEB18}"/>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a:extLst>
            <a:ext uri="{FF2B5EF4-FFF2-40B4-BE49-F238E27FC236}">
              <a16:creationId xmlns:a16="http://schemas.microsoft.com/office/drawing/2014/main" id="{714E1BFE-A636-460A-BABE-4B4FFF10297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a:extLst>
            <a:ext uri="{FF2B5EF4-FFF2-40B4-BE49-F238E27FC236}">
              <a16:creationId xmlns:a16="http://schemas.microsoft.com/office/drawing/2014/main" id="{59F15751-9D12-49F9-A25A-3ECD9ABD0743}"/>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22489932-E24E-4E58-9944-15CAEE8EB45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21AE2B97-8BB8-46D9-9815-9EA52F993A1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F76E7BC3-1CC2-4587-9E25-D4F4A1D8BB1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9" name="直線コネクタ 158">
          <a:extLst>
            <a:ext uri="{FF2B5EF4-FFF2-40B4-BE49-F238E27FC236}">
              <a16:creationId xmlns:a16="http://schemas.microsoft.com/office/drawing/2014/main" id="{FD298510-A8F4-4BF2-94D1-32AE155A332B}"/>
            </a:ext>
          </a:extLst>
        </xdr:cNvPr>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BDE66EEB-4B4C-4786-AC88-F71D5ACD79D0}"/>
            </a:ext>
          </a:extLst>
        </xdr:cNvPr>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1" name="直線コネクタ 160">
          <a:extLst>
            <a:ext uri="{FF2B5EF4-FFF2-40B4-BE49-F238E27FC236}">
              <a16:creationId xmlns:a16="http://schemas.microsoft.com/office/drawing/2014/main" id="{8C096DC4-6004-4AA9-9814-76506496A25C}"/>
            </a:ext>
          </a:extLst>
        </xdr:cNvPr>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9410E066-A670-4EDF-AD0E-A1B11C93F5BA}"/>
            </a:ext>
          </a:extLst>
        </xdr:cNvPr>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63" name="直線コネクタ 162">
          <a:extLst>
            <a:ext uri="{FF2B5EF4-FFF2-40B4-BE49-F238E27FC236}">
              <a16:creationId xmlns:a16="http://schemas.microsoft.com/office/drawing/2014/main" id="{988E05E4-3B05-4D77-AF2D-AF63B5BFE757}"/>
            </a:ext>
          </a:extLst>
        </xdr:cNvPr>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169943</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2EBC556E-1734-4629-A3AB-2D3AE14572F5}"/>
            </a:ext>
          </a:extLst>
        </xdr:cNvPr>
        <xdr:cNvSpPr txBox="1"/>
      </xdr:nvSpPr>
      <xdr:spPr>
        <a:xfrm>
          <a:off x="4673600" y="9942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65" name="フローチャート: 判断 164">
          <a:extLst>
            <a:ext uri="{FF2B5EF4-FFF2-40B4-BE49-F238E27FC236}">
              <a16:creationId xmlns:a16="http://schemas.microsoft.com/office/drawing/2014/main" id="{74E2F941-9DF0-46EA-A39D-76B9D2C988A6}"/>
            </a:ext>
          </a:extLst>
        </xdr:cNvPr>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6" name="フローチャート: 判断 165">
          <a:extLst>
            <a:ext uri="{FF2B5EF4-FFF2-40B4-BE49-F238E27FC236}">
              <a16:creationId xmlns:a16="http://schemas.microsoft.com/office/drawing/2014/main" id="{4E3CBF83-B0A8-40AF-B10B-5C03126F0D9D}"/>
            </a:ext>
          </a:extLst>
        </xdr:cNvPr>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7" name="フローチャート: 判断 166">
          <a:extLst>
            <a:ext uri="{FF2B5EF4-FFF2-40B4-BE49-F238E27FC236}">
              <a16:creationId xmlns:a16="http://schemas.microsoft.com/office/drawing/2014/main" id="{20BDEEA6-7DC0-450B-8490-58A080A36DA5}"/>
            </a:ext>
          </a:extLst>
        </xdr:cNvPr>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8" name="フローチャート: 判断 167">
          <a:extLst>
            <a:ext uri="{FF2B5EF4-FFF2-40B4-BE49-F238E27FC236}">
              <a16:creationId xmlns:a16="http://schemas.microsoft.com/office/drawing/2014/main" id="{2DB21B5D-4F48-453B-A5C1-4DEF164BA351}"/>
            </a:ext>
          </a:extLst>
        </xdr:cNvPr>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C0E1E213-5859-4F2D-937D-E9387994642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8FE2980B-7A9C-4006-B5BA-310ACFC8AFC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127A9AE6-25DE-4C8C-AAE7-871A91F66D1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A71879F6-6B5C-422C-A546-52FF71A5E49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5B64E014-556F-4A65-9280-80DFD735F8F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157226</xdr:rowOff>
    </xdr:from>
    <xdr:to>
      <xdr:col>24</xdr:col>
      <xdr:colOff>114300</xdr:colOff>
      <xdr:row>56</xdr:row>
      <xdr:rowOff>87376</xdr:rowOff>
    </xdr:to>
    <xdr:sp macro="" textlink="">
      <xdr:nvSpPr>
        <xdr:cNvPr id="174" name="楕円 173">
          <a:extLst>
            <a:ext uri="{FF2B5EF4-FFF2-40B4-BE49-F238E27FC236}">
              <a16:creationId xmlns:a16="http://schemas.microsoft.com/office/drawing/2014/main" id="{989A73BB-A98E-44E6-8A2F-7EE2B0B65CA2}"/>
            </a:ext>
          </a:extLst>
        </xdr:cNvPr>
        <xdr:cNvSpPr/>
      </xdr:nvSpPr>
      <xdr:spPr>
        <a:xfrm>
          <a:off x="4584700" y="95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110253</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D5878ABF-A5E1-4887-B268-315468D3A597}"/>
            </a:ext>
          </a:extLst>
        </xdr:cNvPr>
        <xdr:cNvSpPr txBox="1"/>
      </xdr:nvSpPr>
      <xdr:spPr>
        <a:xfrm>
          <a:off x="4673600" y="9540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17780</xdr:rowOff>
    </xdr:from>
    <xdr:to>
      <xdr:col>20</xdr:col>
      <xdr:colOff>38100</xdr:colOff>
      <xdr:row>56</xdr:row>
      <xdr:rowOff>119380</xdr:rowOff>
    </xdr:to>
    <xdr:sp macro="" textlink="">
      <xdr:nvSpPr>
        <xdr:cNvPr id="176" name="楕円 175">
          <a:extLst>
            <a:ext uri="{FF2B5EF4-FFF2-40B4-BE49-F238E27FC236}">
              <a16:creationId xmlns:a16="http://schemas.microsoft.com/office/drawing/2014/main" id="{1315B749-1122-496A-ACBE-894407970E25}"/>
            </a:ext>
          </a:extLst>
        </xdr:cNvPr>
        <xdr:cNvSpPr/>
      </xdr:nvSpPr>
      <xdr:spPr>
        <a:xfrm>
          <a:off x="3746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36576</xdr:rowOff>
    </xdr:from>
    <xdr:to>
      <xdr:col>24</xdr:col>
      <xdr:colOff>63500</xdr:colOff>
      <xdr:row>56</xdr:row>
      <xdr:rowOff>68580</xdr:rowOff>
    </xdr:to>
    <xdr:cxnSp macro="">
      <xdr:nvCxnSpPr>
        <xdr:cNvPr id="177" name="直線コネクタ 176">
          <a:extLst>
            <a:ext uri="{FF2B5EF4-FFF2-40B4-BE49-F238E27FC236}">
              <a16:creationId xmlns:a16="http://schemas.microsoft.com/office/drawing/2014/main" id="{9EF49A29-A1AF-477D-872D-419C8E4FE3EF}"/>
            </a:ext>
          </a:extLst>
        </xdr:cNvPr>
        <xdr:cNvCxnSpPr/>
      </xdr:nvCxnSpPr>
      <xdr:spPr>
        <a:xfrm flipV="1">
          <a:off x="3797300" y="96377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52070</xdr:rowOff>
    </xdr:from>
    <xdr:to>
      <xdr:col>15</xdr:col>
      <xdr:colOff>101600</xdr:colOff>
      <xdr:row>56</xdr:row>
      <xdr:rowOff>153670</xdr:rowOff>
    </xdr:to>
    <xdr:sp macro="" textlink="">
      <xdr:nvSpPr>
        <xdr:cNvPr id="178" name="楕円 177">
          <a:extLst>
            <a:ext uri="{FF2B5EF4-FFF2-40B4-BE49-F238E27FC236}">
              <a16:creationId xmlns:a16="http://schemas.microsoft.com/office/drawing/2014/main" id="{1CDAFEA2-4F25-4733-A4C1-A0831BB9A42D}"/>
            </a:ext>
          </a:extLst>
        </xdr:cNvPr>
        <xdr:cNvSpPr/>
      </xdr:nvSpPr>
      <xdr:spPr>
        <a:xfrm>
          <a:off x="2857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68580</xdr:rowOff>
    </xdr:from>
    <xdr:to>
      <xdr:col>19</xdr:col>
      <xdr:colOff>177800</xdr:colOff>
      <xdr:row>56</xdr:row>
      <xdr:rowOff>102870</xdr:rowOff>
    </xdr:to>
    <xdr:cxnSp macro="">
      <xdr:nvCxnSpPr>
        <xdr:cNvPr id="179" name="直線コネクタ 178">
          <a:extLst>
            <a:ext uri="{FF2B5EF4-FFF2-40B4-BE49-F238E27FC236}">
              <a16:creationId xmlns:a16="http://schemas.microsoft.com/office/drawing/2014/main" id="{15B9AC3E-CF6C-4156-B09A-88E2D7255C05}"/>
            </a:ext>
          </a:extLst>
        </xdr:cNvPr>
        <xdr:cNvCxnSpPr/>
      </xdr:nvCxnSpPr>
      <xdr:spPr>
        <a:xfrm flipV="1">
          <a:off x="2908300" y="9669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58928</xdr:rowOff>
    </xdr:from>
    <xdr:to>
      <xdr:col>10</xdr:col>
      <xdr:colOff>165100</xdr:colOff>
      <xdr:row>56</xdr:row>
      <xdr:rowOff>160528</xdr:rowOff>
    </xdr:to>
    <xdr:sp macro="" textlink="">
      <xdr:nvSpPr>
        <xdr:cNvPr id="180" name="楕円 179">
          <a:extLst>
            <a:ext uri="{FF2B5EF4-FFF2-40B4-BE49-F238E27FC236}">
              <a16:creationId xmlns:a16="http://schemas.microsoft.com/office/drawing/2014/main" id="{2210DCEF-31AC-4C55-843C-2C1860D7A3DA}"/>
            </a:ext>
          </a:extLst>
        </xdr:cNvPr>
        <xdr:cNvSpPr/>
      </xdr:nvSpPr>
      <xdr:spPr>
        <a:xfrm>
          <a:off x="1968500" y="96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102870</xdr:rowOff>
    </xdr:from>
    <xdr:to>
      <xdr:col>15</xdr:col>
      <xdr:colOff>50800</xdr:colOff>
      <xdr:row>56</xdr:row>
      <xdr:rowOff>109728</xdr:rowOff>
    </xdr:to>
    <xdr:cxnSp macro="">
      <xdr:nvCxnSpPr>
        <xdr:cNvPr id="181" name="直線コネクタ 180">
          <a:extLst>
            <a:ext uri="{FF2B5EF4-FFF2-40B4-BE49-F238E27FC236}">
              <a16:creationId xmlns:a16="http://schemas.microsoft.com/office/drawing/2014/main" id="{E9282B84-A6AB-464D-9058-45D5EF550AC4}"/>
            </a:ext>
          </a:extLst>
        </xdr:cNvPr>
        <xdr:cNvCxnSpPr/>
      </xdr:nvCxnSpPr>
      <xdr:spPr>
        <a:xfrm flipV="1">
          <a:off x="2019300" y="970407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149369</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8EADA884-1D5B-4B8D-B563-1D0A83487C35}"/>
            </a:ext>
          </a:extLst>
        </xdr:cNvPr>
        <xdr:cNvSpPr txBox="1"/>
      </xdr:nvSpPr>
      <xdr:spPr>
        <a:xfrm>
          <a:off x="3582044" y="1009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137939</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7725001D-B105-4E7C-BFC4-C6F6E34C9725}"/>
            </a:ext>
          </a:extLst>
        </xdr:cNvPr>
        <xdr:cNvSpPr txBox="1"/>
      </xdr:nvSpPr>
      <xdr:spPr>
        <a:xfrm>
          <a:off x="27057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9923</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544E5D13-2903-45B0-8E4F-00069C0DECCF}"/>
            </a:ext>
          </a:extLst>
        </xdr:cNvPr>
        <xdr:cNvSpPr txBox="1"/>
      </xdr:nvSpPr>
      <xdr:spPr>
        <a:xfrm>
          <a:off x="1816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135907</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A3FC5D9D-3238-4D70-9AA1-3D0CBB47246D}"/>
            </a:ext>
          </a:extLst>
        </xdr:cNvPr>
        <xdr:cNvSpPr txBox="1"/>
      </xdr:nvSpPr>
      <xdr:spPr>
        <a:xfrm>
          <a:off x="35820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170197</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374DC9D0-F376-4C2E-A873-C3C966DCEADD}"/>
            </a:ext>
          </a:extLst>
        </xdr:cNvPr>
        <xdr:cNvSpPr txBox="1"/>
      </xdr:nvSpPr>
      <xdr:spPr>
        <a:xfrm>
          <a:off x="2705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5605</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5F30FC7C-6DDA-41B3-A1A7-6D446E760916}"/>
            </a:ext>
          </a:extLst>
        </xdr:cNvPr>
        <xdr:cNvSpPr txBox="1"/>
      </xdr:nvSpPr>
      <xdr:spPr>
        <a:xfrm>
          <a:off x="1816744" y="943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E7748649-9F00-4316-B9E9-AFA0C71FDF4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FC9E60B7-E382-44DD-9CBB-0A79C873968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0FD649ED-2542-45C4-AFBA-2B8F4CC9FAC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748D633E-D90D-47B9-8187-83C878871FF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0A962F1C-DA14-493F-9007-B1F9DAE17E3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EFEFCC84-3009-41E4-AAAD-86849AFB0B1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A296AE04-1250-481B-8334-39AA5E09A16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BB23935E-72BE-4F68-BBBA-16BA422A149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6888D693-D890-47B2-A0C9-8CA3213F45E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1D1CE3CA-9D8E-4602-BC9D-0684CF754CD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id="{6957C1AC-6879-4668-968E-599CD2447C5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a:extLst>
            <a:ext uri="{FF2B5EF4-FFF2-40B4-BE49-F238E27FC236}">
              <a16:creationId xmlns:a16="http://schemas.microsoft.com/office/drawing/2014/main" id="{B3FE34AA-D731-44FB-B2B0-BB5E74E63226}"/>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id="{0751F88F-A678-452E-A464-BA739650E4C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1" name="テキスト ボックス 200">
          <a:extLst>
            <a:ext uri="{FF2B5EF4-FFF2-40B4-BE49-F238E27FC236}">
              <a16:creationId xmlns:a16="http://schemas.microsoft.com/office/drawing/2014/main" id="{4DFA7125-1071-436F-8216-FAEF241B35CD}"/>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id="{732A701A-22FE-49C3-882F-D6A89FB6421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3" name="テキスト ボックス 202">
          <a:extLst>
            <a:ext uri="{FF2B5EF4-FFF2-40B4-BE49-F238E27FC236}">
              <a16:creationId xmlns:a16="http://schemas.microsoft.com/office/drawing/2014/main" id="{87E7C0AC-A1AF-4F81-A258-4C5F03EE110C}"/>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id="{D6B9DB69-AF32-4D76-9A0D-401963A0184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5" name="テキスト ボックス 204">
          <a:extLst>
            <a:ext uri="{FF2B5EF4-FFF2-40B4-BE49-F238E27FC236}">
              <a16:creationId xmlns:a16="http://schemas.microsoft.com/office/drawing/2014/main" id="{B2D4D68D-A4E9-4D4C-8FB9-376F0C523468}"/>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id="{17C05878-8EED-4761-897F-2A13DE3AA9F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7" name="テキスト ボックス 206">
          <a:extLst>
            <a:ext uri="{FF2B5EF4-FFF2-40B4-BE49-F238E27FC236}">
              <a16:creationId xmlns:a16="http://schemas.microsoft.com/office/drawing/2014/main" id="{4CA770D9-81D1-440F-BD0C-2214883651C7}"/>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id="{BBD7068E-3BF5-4358-8B96-E5E870D9C68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9" name="テキスト ボックス 208">
          <a:extLst>
            <a:ext uri="{FF2B5EF4-FFF2-40B4-BE49-F238E27FC236}">
              <a16:creationId xmlns:a16="http://schemas.microsoft.com/office/drawing/2014/main" id="{019B7A37-BE0C-4FB5-AE13-5DF60BE224BC}"/>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6902B08F-29F6-4BE3-9840-0AB9E6C5BEE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a:extLst>
            <a:ext uri="{FF2B5EF4-FFF2-40B4-BE49-F238E27FC236}">
              <a16:creationId xmlns:a16="http://schemas.microsoft.com/office/drawing/2014/main" id="{D40274EB-12DC-451B-BCD7-90E53095A15E}"/>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2FA0E497-499D-4AA1-8488-DBECE1FED7F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13" name="直線コネクタ 212">
          <a:extLst>
            <a:ext uri="{FF2B5EF4-FFF2-40B4-BE49-F238E27FC236}">
              <a16:creationId xmlns:a16="http://schemas.microsoft.com/office/drawing/2014/main" id="{7F843657-957F-4DAD-8F44-6751832FBFDE}"/>
            </a:ext>
          </a:extLst>
        </xdr:cNvPr>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14" name="【橋りょう・トンネル】&#10;一人当たり有形固定資産（償却資産）額最小値テキスト">
          <a:extLst>
            <a:ext uri="{FF2B5EF4-FFF2-40B4-BE49-F238E27FC236}">
              <a16:creationId xmlns:a16="http://schemas.microsoft.com/office/drawing/2014/main" id="{EDEA06DA-BDF9-4F6A-9D8A-6CC764AE2B12}"/>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15" name="直線コネクタ 214">
          <a:extLst>
            <a:ext uri="{FF2B5EF4-FFF2-40B4-BE49-F238E27FC236}">
              <a16:creationId xmlns:a16="http://schemas.microsoft.com/office/drawing/2014/main" id="{08C6B3F6-B06A-4831-9856-C8EC88F16D6C}"/>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981C3093-1A7A-49D4-93E6-A5A613344ABA}"/>
            </a:ext>
          </a:extLst>
        </xdr:cNvPr>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17" name="直線コネクタ 216">
          <a:extLst>
            <a:ext uri="{FF2B5EF4-FFF2-40B4-BE49-F238E27FC236}">
              <a16:creationId xmlns:a16="http://schemas.microsoft.com/office/drawing/2014/main" id="{F62FE77C-C433-42C9-8187-36B13BA68F0E}"/>
            </a:ext>
          </a:extLst>
        </xdr:cNvPr>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111401</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8EE7A765-C220-48B4-A611-FD67C566E835}"/>
            </a:ext>
          </a:extLst>
        </xdr:cNvPr>
        <xdr:cNvSpPr txBox="1"/>
      </xdr:nvSpPr>
      <xdr:spPr>
        <a:xfrm>
          <a:off x="10515600" y="10741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9" name="フローチャート: 判断 218">
          <a:extLst>
            <a:ext uri="{FF2B5EF4-FFF2-40B4-BE49-F238E27FC236}">
              <a16:creationId xmlns:a16="http://schemas.microsoft.com/office/drawing/2014/main" id="{E256DBA2-63A9-4403-8C98-3AC78C64C1CA}"/>
            </a:ext>
          </a:extLst>
        </xdr:cNvPr>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20" name="フローチャート: 判断 219">
          <a:extLst>
            <a:ext uri="{FF2B5EF4-FFF2-40B4-BE49-F238E27FC236}">
              <a16:creationId xmlns:a16="http://schemas.microsoft.com/office/drawing/2014/main" id="{B92429AA-A17F-4B28-84C7-96534A6F0646}"/>
            </a:ext>
          </a:extLst>
        </xdr:cNvPr>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21" name="フローチャート: 判断 220">
          <a:extLst>
            <a:ext uri="{FF2B5EF4-FFF2-40B4-BE49-F238E27FC236}">
              <a16:creationId xmlns:a16="http://schemas.microsoft.com/office/drawing/2014/main" id="{9B91668F-4EE3-487E-897B-0E205917B677}"/>
            </a:ext>
          </a:extLst>
        </xdr:cNvPr>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22" name="フローチャート: 判断 221">
          <a:extLst>
            <a:ext uri="{FF2B5EF4-FFF2-40B4-BE49-F238E27FC236}">
              <a16:creationId xmlns:a16="http://schemas.microsoft.com/office/drawing/2014/main" id="{A0E8B1E7-6A09-4040-B1D0-B39A897FCBCB}"/>
            </a:ext>
          </a:extLst>
        </xdr:cNvPr>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6EE12879-D05D-4145-8AAE-60B46D7ED60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15B8AA14-F6C6-4B2D-8E76-1256198CFD5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4F7B200E-E329-43F1-8135-06EDEE26CC5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907DE9E-4199-4F09-A5AF-BEB6913E80C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24389B97-FAF6-41B6-89EE-475B497FF49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60950</xdr:rowOff>
    </xdr:from>
    <xdr:to>
      <xdr:col>55</xdr:col>
      <xdr:colOff>50800</xdr:colOff>
      <xdr:row>64</xdr:row>
      <xdr:rowOff>162550</xdr:rowOff>
    </xdr:to>
    <xdr:sp macro="" textlink="">
      <xdr:nvSpPr>
        <xdr:cNvPr id="228" name="楕円 227">
          <a:extLst>
            <a:ext uri="{FF2B5EF4-FFF2-40B4-BE49-F238E27FC236}">
              <a16:creationId xmlns:a16="http://schemas.microsoft.com/office/drawing/2014/main" id="{A4FE21C9-B7CB-43CC-B25C-3F6D5EC81E0F}"/>
            </a:ext>
          </a:extLst>
        </xdr:cNvPr>
        <xdr:cNvSpPr/>
      </xdr:nvSpPr>
      <xdr:spPr>
        <a:xfrm>
          <a:off x="10426700" y="110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147327</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87549720-ADB9-4E72-A1C8-9D78438DEC2F}"/>
            </a:ext>
          </a:extLst>
        </xdr:cNvPr>
        <xdr:cNvSpPr txBox="1"/>
      </xdr:nvSpPr>
      <xdr:spPr>
        <a:xfrm>
          <a:off x="10515600" y="1094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60987</xdr:rowOff>
    </xdr:from>
    <xdr:to>
      <xdr:col>50</xdr:col>
      <xdr:colOff>165100</xdr:colOff>
      <xdr:row>64</xdr:row>
      <xdr:rowOff>162587</xdr:rowOff>
    </xdr:to>
    <xdr:sp macro="" textlink="">
      <xdr:nvSpPr>
        <xdr:cNvPr id="230" name="楕円 229">
          <a:extLst>
            <a:ext uri="{FF2B5EF4-FFF2-40B4-BE49-F238E27FC236}">
              <a16:creationId xmlns:a16="http://schemas.microsoft.com/office/drawing/2014/main" id="{692325C8-2962-4CEF-87E5-18AD76E9F5D2}"/>
            </a:ext>
          </a:extLst>
        </xdr:cNvPr>
        <xdr:cNvSpPr/>
      </xdr:nvSpPr>
      <xdr:spPr>
        <a:xfrm>
          <a:off x="9588500" y="110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111750</xdr:rowOff>
    </xdr:from>
    <xdr:to>
      <xdr:col>55</xdr:col>
      <xdr:colOff>0</xdr:colOff>
      <xdr:row>64</xdr:row>
      <xdr:rowOff>111787</xdr:rowOff>
    </xdr:to>
    <xdr:cxnSp macro="">
      <xdr:nvCxnSpPr>
        <xdr:cNvPr id="231" name="直線コネクタ 230">
          <a:extLst>
            <a:ext uri="{FF2B5EF4-FFF2-40B4-BE49-F238E27FC236}">
              <a16:creationId xmlns:a16="http://schemas.microsoft.com/office/drawing/2014/main" id="{04D8F20A-FA3C-4141-9699-B9C739808EF0}"/>
            </a:ext>
          </a:extLst>
        </xdr:cNvPr>
        <xdr:cNvCxnSpPr/>
      </xdr:nvCxnSpPr>
      <xdr:spPr>
        <a:xfrm flipV="1">
          <a:off x="9639300" y="11084550"/>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61357</xdr:rowOff>
    </xdr:from>
    <xdr:to>
      <xdr:col>46</xdr:col>
      <xdr:colOff>38100</xdr:colOff>
      <xdr:row>64</xdr:row>
      <xdr:rowOff>162957</xdr:rowOff>
    </xdr:to>
    <xdr:sp macro="" textlink="">
      <xdr:nvSpPr>
        <xdr:cNvPr id="232" name="楕円 231">
          <a:extLst>
            <a:ext uri="{FF2B5EF4-FFF2-40B4-BE49-F238E27FC236}">
              <a16:creationId xmlns:a16="http://schemas.microsoft.com/office/drawing/2014/main" id="{29710927-5ECE-4414-A443-40DDDEC3EC15}"/>
            </a:ext>
          </a:extLst>
        </xdr:cNvPr>
        <xdr:cNvSpPr/>
      </xdr:nvSpPr>
      <xdr:spPr>
        <a:xfrm>
          <a:off x="8699500" y="110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111787</xdr:rowOff>
    </xdr:from>
    <xdr:to>
      <xdr:col>50</xdr:col>
      <xdr:colOff>114300</xdr:colOff>
      <xdr:row>64</xdr:row>
      <xdr:rowOff>112157</xdr:rowOff>
    </xdr:to>
    <xdr:cxnSp macro="">
      <xdr:nvCxnSpPr>
        <xdr:cNvPr id="233" name="直線コネクタ 232">
          <a:extLst>
            <a:ext uri="{FF2B5EF4-FFF2-40B4-BE49-F238E27FC236}">
              <a16:creationId xmlns:a16="http://schemas.microsoft.com/office/drawing/2014/main" id="{77CD1C13-3315-4B54-9BD6-2774F2FFF29E}"/>
            </a:ext>
          </a:extLst>
        </xdr:cNvPr>
        <xdr:cNvCxnSpPr/>
      </xdr:nvCxnSpPr>
      <xdr:spPr>
        <a:xfrm flipV="1">
          <a:off x="8750300" y="11084587"/>
          <a:ext cx="8890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61583</xdr:rowOff>
    </xdr:from>
    <xdr:to>
      <xdr:col>41</xdr:col>
      <xdr:colOff>101600</xdr:colOff>
      <xdr:row>64</xdr:row>
      <xdr:rowOff>163183</xdr:rowOff>
    </xdr:to>
    <xdr:sp macro="" textlink="">
      <xdr:nvSpPr>
        <xdr:cNvPr id="234" name="楕円 233">
          <a:extLst>
            <a:ext uri="{FF2B5EF4-FFF2-40B4-BE49-F238E27FC236}">
              <a16:creationId xmlns:a16="http://schemas.microsoft.com/office/drawing/2014/main" id="{26FD43EC-C271-4853-A70B-D39385C654B9}"/>
            </a:ext>
          </a:extLst>
        </xdr:cNvPr>
        <xdr:cNvSpPr/>
      </xdr:nvSpPr>
      <xdr:spPr>
        <a:xfrm>
          <a:off x="7810500" y="110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112157</xdr:rowOff>
    </xdr:from>
    <xdr:to>
      <xdr:col>45</xdr:col>
      <xdr:colOff>177800</xdr:colOff>
      <xdr:row>64</xdr:row>
      <xdr:rowOff>112383</xdr:rowOff>
    </xdr:to>
    <xdr:cxnSp macro="">
      <xdr:nvCxnSpPr>
        <xdr:cNvPr id="235" name="直線コネクタ 234">
          <a:extLst>
            <a:ext uri="{FF2B5EF4-FFF2-40B4-BE49-F238E27FC236}">
              <a16:creationId xmlns:a16="http://schemas.microsoft.com/office/drawing/2014/main" id="{E226F5EA-5B84-44AD-9BBD-CABABCC3BB59}"/>
            </a:ext>
          </a:extLst>
        </xdr:cNvPr>
        <xdr:cNvCxnSpPr/>
      </xdr:nvCxnSpPr>
      <xdr:spPr>
        <a:xfrm flipV="1">
          <a:off x="7861300" y="11084957"/>
          <a:ext cx="889000" cy="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46863</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31612781-DEE1-49CA-934E-3ED167FD93E4}"/>
            </a:ext>
          </a:extLst>
        </xdr:cNvPr>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81E0ED82-9B59-4868-B25B-A9C515E3701D}"/>
            </a:ext>
          </a:extLst>
        </xdr:cNvPr>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38" name="n_3aveValue【橋りょう・トンネル】&#10;一人当たり有形固定資産（償却資産）額">
          <a:extLst>
            <a:ext uri="{FF2B5EF4-FFF2-40B4-BE49-F238E27FC236}">
              <a16:creationId xmlns:a16="http://schemas.microsoft.com/office/drawing/2014/main" id="{8D7F63C8-A759-4AA6-A117-B11BE480F4C3}"/>
            </a:ext>
          </a:extLst>
        </xdr:cNvPr>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153714</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B3FB7A68-E1FD-4079-8913-0104F39A5FAB}"/>
            </a:ext>
          </a:extLst>
        </xdr:cNvPr>
        <xdr:cNvSpPr txBox="1"/>
      </xdr:nvSpPr>
      <xdr:spPr>
        <a:xfrm>
          <a:off x="9327095" y="1112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154084</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9E22C84B-0C4B-46EF-A757-5C9AD58B41F0}"/>
            </a:ext>
          </a:extLst>
        </xdr:cNvPr>
        <xdr:cNvSpPr txBox="1"/>
      </xdr:nvSpPr>
      <xdr:spPr>
        <a:xfrm>
          <a:off x="8450795" y="1112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154310</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1C2E4DE8-77BA-4602-ABBA-0D807307D93F}"/>
            </a:ext>
          </a:extLst>
        </xdr:cNvPr>
        <xdr:cNvSpPr txBox="1"/>
      </xdr:nvSpPr>
      <xdr:spPr>
        <a:xfrm>
          <a:off x="7561795" y="1112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EEE66549-40A5-4BBD-89F5-5178B999539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91DDC1E0-8C7A-498D-B766-76018D4F6ED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E928AF2A-C01D-4B27-B0F8-D44EE6E4FEB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71643A7A-8FC4-486C-BC8D-A1FFF21E659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6B2B8221-59A4-4C84-8791-B8CE7E0599F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67D6FCCE-CFB5-4010-A2F6-FFCEDC33F93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8E265251-51B0-4CE6-BE18-BBA8DB53694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D84E3D7C-F717-4FD0-91FF-AAAB46B353C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7B286A58-2799-4023-AF2D-60B91AAA7EC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4E7124F3-EFB5-4286-B52E-1808B14013E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66EB55C4-54C9-465B-BCB8-007C60E2031E}"/>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FA9A84B9-9DFA-4B55-AA1B-7837CDA27B9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D669B06D-AB83-4E3C-862F-4EFDC06774D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9257AB03-105F-47AB-8C0F-5CB05ED5F59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72C4B527-E94E-4743-ABE5-2B79FACD5CE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9D213FC1-9A89-4A7F-8B9A-B6773A8A454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DF198754-DA95-47FB-8279-B7AC1CE0332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8503CBBF-0F0D-4502-92A1-F285F95F33F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8B1D59DC-2865-460C-8F8E-9035CDB1E05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C203D8A8-7CA0-40B3-9BD6-ACA96AAD94D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C3FCFA-B1DA-4CBA-9C28-6A777F4678A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93CAC5E1-AABB-4FB9-9B5D-737459E021E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6B3CB98A-BF30-48F5-BB78-374E8E7B4BA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48870B89-A6DD-42F5-98DE-8FFF9BD08F4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66" name="直線コネクタ 265">
          <a:extLst>
            <a:ext uri="{FF2B5EF4-FFF2-40B4-BE49-F238E27FC236}">
              <a16:creationId xmlns:a16="http://schemas.microsoft.com/office/drawing/2014/main" id="{50450C6E-DDC7-4909-BD7C-8FBBA1B3B59B}"/>
            </a:ext>
          </a:extLst>
        </xdr:cNvPr>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639F0945-128C-4D88-AAB6-8959AF72DE7C}"/>
            </a:ext>
          </a:extLst>
        </xdr:cNvPr>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68" name="直線コネクタ 267">
          <a:extLst>
            <a:ext uri="{FF2B5EF4-FFF2-40B4-BE49-F238E27FC236}">
              <a16:creationId xmlns:a16="http://schemas.microsoft.com/office/drawing/2014/main" id="{942F1354-C882-4ED4-A21B-C83ABB96E6A4}"/>
            </a:ext>
          </a:extLst>
        </xdr:cNvPr>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390757BC-B08E-4C23-9684-B24CADFF0854}"/>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70" name="直線コネクタ 269">
          <a:extLst>
            <a:ext uri="{FF2B5EF4-FFF2-40B4-BE49-F238E27FC236}">
              <a16:creationId xmlns:a16="http://schemas.microsoft.com/office/drawing/2014/main" id="{099F5567-C742-4397-B0FB-8CD75686F177}"/>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7638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F7C7EAAD-3665-4000-AE84-3F71E199BB1B}"/>
            </a:ext>
          </a:extLst>
        </xdr:cNvPr>
        <xdr:cNvSpPr txBox="1"/>
      </xdr:nvSpPr>
      <xdr:spPr>
        <a:xfrm>
          <a:off x="4673600" y="13895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72" name="フローチャート: 判断 271">
          <a:extLst>
            <a:ext uri="{FF2B5EF4-FFF2-40B4-BE49-F238E27FC236}">
              <a16:creationId xmlns:a16="http://schemas.microsoft.com/office/drawing/2014/main" id="{39E886E7-219B-4613-9837-A2AB4541FD76}"/>
            </a:ext>
          </a:extLst>
        </xdr:cNvPr>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73" name="フローチャート: 判断 272">
          <a:extLst>
            <a:ext uri="{FF2B5EF4-FFF2-40B4-BE49-F238E27FC236}">
              <a16:creationId xmlns:a16="http://schemas.microsoft.com/office/drawing/2014/main" id="{E8E32280-FFE6-459B-A1DE-4915121C6960}"/>
            </a:ext>
          </a:extLst>
        </xdr:cNvPr>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74" name="フローチャート: 判断 273">
          <a:extLst>
            <a:ext uri="{FF2B5EF4-FFF2-40B4-BE49-F238E27FC236}">
              <a16:creationId xmlns:a16="http://schemas.microsoft.com/office/drawing/2014/main" id="{CBF99960-8650-450F-A77B-2A56158CB11A}"/>
            </a:ext>
          </a:extLst>
        </xdr:cNvPr>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5" name="フローチャート: 判断 274">
          <a:extLst>
            <a:ext uri="{FF2B5EF4-FFF2-40B4-BE49-F238E27FC236}">
              <a16:creationId xmlns:a16="http://schemas.microsoft.com/office/drawing/2014/main" id="{639710F2-3D11-414D-BB28-DC99109E1238}"/>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A74C1687-ED63-44FE-8729-5391C097C0B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10B41B06-E92B-4E5A-9CC7-C6C1BF3B76E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39F1C01-37BA-40F1-8FA0-A4278E30C7F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B10A55BC-825D-4F7D-BF4C-AADBD6FF815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D098F46-FF07-4650-95A1-00BFCEB0AB0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55880</xdr:rowOff>
    </xdr:from>
    <xdr:to>
      <xdr:col>24</xdr:col>
      <xdr:colOff>114300</xdr:colOff>
      <xdr:row>80</xdr:row>
      <xdr:rowOff>157480</xdr:rowOff>
    </xdr:to>
    <xdr:sp macro="" textlink="">
      <xdr:nvSpPr>
        <xdr:cNvPr id="281" name="楕円 280">
          <a:extLst>
            <a:ext uri="{FF2B5EF4-FFF2-40B4-BE49-F238E27FC236}">
              <a16:creationId xmlns:a16="http://schemas.microsoft.com/office/drawing/2014/main" id="{1D014759-3DF0-49FF-92D9-7F83C7AF22BD}"/>
            </a:ext>
          </a:extLst>
        </xdr:cNvPr>
        <xdr:cNvSpPr/>
      </xdr:nvSpPr>
      <xdr:spPr>
        <a:xfrm>
          <a:off x="4584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78757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2389AFE0-1494-4DC8-817A-B88E162F5248}"/>
            </a:ext>
          </a:extLst>
        </xdr:cNvPr>
        <xdr:cNvSpPr txBox="1"/>
      </xdr:nvSpPr>
      <xdr:spPr>
        <a:xfrm>
          <a:off x="4673600"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283" name="楕円 282">
          <a:extLst>
            <a:ext uri="{FF2B5EF4-FFF2-40B4-BE49-F238E27FC236}">
              <a16:creationId xmlns:a16="http://schemas.microsoft.com/office/drawing/2014/main" id="{C24BEFF7-4C12-427B-A471-5EC66AA1BEC0}"/>
            </a:ext>
          </a:extLst>
        </xdr:cNvPr>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106680</xdr:rowOff>
    </xdr:from>
    <xdr:to>
      <xdr:col>24</xdr:col>
      <xdr:colOff>63500</xdr:colOff>
      <xdr:row>80</xdr:row>
      <xdr:rowOff>129539</xdr:rowOff>
    </xdr:to>
    <xdr:cxnSp macro="">
      <xdr:nvCxnSpPr>
        <xdr:cNvPr id="284" name="直線コネクタ 283">
          <a:extLst>
            <a:ext uri="{FF2B5EF4-FFF2-40B4-BE49-F238E27FC236}">
              <a16:creationId xmlns:a16="http://schemas.microsoft.com/office/drawing/2014/main" id="{0DC2F646-FAE9-4604-9D5B-2CF6E4F0A9DB}"/>
            </a:ext>
          </a:extLst>
        </xdr:cNvPr>
        <xdr:cNvCxnSpPr/>
      </xdr:nvCxnSpPr>
      <xdr:spPr>
        <a:xfrm flipV="1">
          <a:off x="3797300" y="138226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97789</xdr:rowOff>
    </xdr:from>
    <xdr:to>
      <xdr:col>15</xdr:col>
      <xdr:colOff>101600</xdr:colOff>
      <xdr:row>81</xdr:row>
      <xdr:rowOff>27939</xdr:rowOff>
    </xdr:to>
    <xdr:sp macro="" textlink="">
      <xdr:nvSpPr>
        <xdr:cNvPr id="285" name="楕円 284">
          <a:extLst>
            <a:ext uri="{FF2B5EF4-FFF2-40B4-BE49-F238E27FC236}">
              <a16:creationId xmlns:a16="http://schemas.microsoft.com/office/drawing/2014/main" id="{25EA89AA-D8D5-4229-A79B-6248203A5F61}"/>
            </a:ext>
          </a:extLst>
        </xdr:cNvPr>
        <xdr:cNvSpPr/>
      </xdr:nvSpPr>
      <xdr:spPr>
        <a:xfrm>
          <a:off x="2857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80</xdr:row>
      <xdr:rowOff>148589</xdr:rowOff>
    </xdr:to>
    <xdr:cxnSp macro="">
      <xdr:nvCxnSpPr>
        <xdr:cNvPr id="286" name="直線コネクタ 285">
          <a:extLst>
            <a:ext uri="{FF2B5EF4-FFF2-40B4-BE49-F238E27FC236}">
              <a16:creationId xmlns:a16="http://schemas.microsoft.com/office/drawing/2014/main" id="{BF22BB1E-C454-45FA-A0BE-F060625D3780}"/>
            </a:ext>
          </a:extLst>
        </xdr:cNvPr>
        <xdr:cNvCxnSpPr/>
      </xdr:nvCxnSpPr>
      <xdr:spPr>
        <a:xfrm flipV="1">
          <a:off x="2908300" y="138455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162561</xdr:rowOff>
    </xdr:from>
    <xdr:to>
      <xdr:col>10</xdr:col>
      <xdr:colOff>165100</xdr:colOff>
      <xdr:row>80</xdr:row>
      <xdr:rowOff>92711</xdr:rowOff>
    </xdr:to>
    <xdr:sp macro="" textlink="">
      <xdr:nvSpPr>
        <xdr:cNvPr id="287" name="楕円 286">
          <a:extLst>
            <a:ext uri="{FF2B5EF4-FFF2-40B4-BE49-F238E27FC236}">
              <a16:creationId xmlns:a16="http://schemas.microsoft.com/office/drawing/2014/main" id="{448D09DB-4DD3-47EF-B81C-11F239D008E2}"/>
            </a:ext>
          </a:extLst>
        </xdr:cNvPr>
        <xdr:cNvSpPr/>
      </xdr:nvSpPr>
      <xdr:spPr>
        <a:xfrm>
          <a:off x="1968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41911</xdr:rowOff>
    </xdr:from>
    <xdr:to>
      <xdr:col>15</xdr:col>
      <xdr:colOff>50800</xdr:colOff>
      <xdr:row>80</xdr:row>
      <xdr:rowOff>148589</xdr:rowOff>
    </xdr:to>
    <xdr:cxnSp macro="">
      <xdr:nvCxnSpPr>
        <xdr:cNvPr id="288" name="直線コネクタ 287">
          <a:extLst>
            <a:ext uri="{FF2B5EF4-FFF2-40B4-BE49-F238E27FC236}">
              <a16:creationId xmlns:a16="http://schemas.microsoft.com/office/drawing/2014/main" id="{69910ADE-CB90-4495-A5DE-3ACBA27ECF82}"/>
            </a:ext>
          </a:extLst>
        </xdr:cNvPr>
        <xdr:cNvCxnSpPr/>
      </xdr:nvCxnSpPr>
      <xdr:spPr>
        <a:xfrm>
          <a:off x="2019300" y="137579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62882</xdr:rowOff>
    </xdr:from>
    <xdr:ext cx="405111" cy="259045"/>
    <xdr:sp macro="" textlink="">
      <xdr:nvSpPr>
        <xdr:cNvPr id="289" name="n_1aveValue【公営住宅】&#10;有形固定資産減価償却率">
          <a:extLst>
            <a:ext uri="{FF2B5EF4-FFF2-40B4-BE49-F238E27FC236}">
              <a16:creationId xmlns:a16="http://schemas.microsoft.com/office/drawing/2014/main" id="{27189AB3-6ADD-4B27-BAE8-C1AE001FE8B1}"/>
            </a:ext>
          </a:extLst>
        </xdr:cNvPr>
        <xdr:cNvSpPr txBox="1"/>
      </xdr:nvSpPr>
      <xdr:spPr>
        <a:xfrm>
          <a:off x="35820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5732</xdr:rowOff>
    </xdr:from>
    <xdr:ext cx="405111" cy="259045"/>
    <xdr:sp macro="" textlink="">
      <xdr:nvSpPr>
        <xdr:cNvPr id="290" name="n_2aveValue【公営住宅】&#10;有形固定資産減価償却率">
          <a:extLst>
            <a:ext uri="{FF2B5EF4-FFF2-40B4-BE49-F238E27FC236}">
              <a16:creationId xmlns:a16="http://schemas.microsoft.com/office/drawing/2014/main" id="{277533B2-ACDC-4633-B4C3-14E61F9FEDB0}"/>
            </a:ext>
          </a:extLst>
        </xdr:cNvPr>
        <xdr:cNvSpPr txBox="1"/>
      </xdr:nvSpPr>
      <xdr:spPr>
        <a:xfrm>
          <a:off x="2705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91" name="n_3aveValue【公営住宅】&#10;有形固定資産減価償却率">
          <a:extLst>
            <a:ext uri="{FF2B5EF4-FFF2-40B4-BE49-F238E27FC236}">
              <a16:creationId xmlns:a16="http://schemas.microsoft.com/office/drawing/2014/main" id="{425AE05A-3EA4-47D6-8604-7E104EA98F85}"/>
            </a:ext>
          </a:extLst>
        </xdr:cNvPr>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25416</xdr:rowOff>
    </xdr:from>
    <xdr:ext cx="405111" cy="259045"/>
    <xdr:sp macro="" textlink="">
      <xdr:nvSpPr>
        <xdr:cNvPr id="292" name="n_1mainValue【公営住宅】&#10;有形固定資産減価償却率">
          <a:extLst>
            <a:ext uri="{FF2B5EF4-FFF2-40B4-BE49-F238E27FC236}">
              <a16:creationId xmlns:a16="http://schemas.microsoft.com/office/drawing/2014/main" id="{E92D950D-C217-4462-9E3A-FC5C58238ED0}"/>
            </a:ext>
          </a:extLst>
        </xdr:cNvPr>
        <xdr:cNvSpPr txBox="1"/>
      </xdr:nvSpPr>
      <xdr:spPr>
        <a:xfrm>
          <a:off x="3582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44466</xdr:rowOff>
    </xdr:from>
    <xdr:ext cx="405111" cy="259045"/>
    <xdr:sp macro="" textlink="">
      <xdr:nvSpPr>
        <xdr:cNvPr id="293" name="n_2mainValue【公営住宅】&#10;有形固定資産減価償却率">
          <a:extLst>
            <a:ext uri="{FF2B5EF4-FFF2-40B4-BE49-F238E27FC236}">
              <a16:creationId xmlns:a16="http://schemas.microsoft.com/office/drawing/2014/main" id="{438D4EC1-8341-4FED-99FE-FD762ED84FDD}"/>
            </a:ext>
          </a:extLst>
        </xdr:cNvPr>
        <xdr:cNvSpPr txBox="1"/>
      </xdr:nvSpPr>
      <xdr:spPr>
        <a:xfrm>
          <a:off x="2705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109238</xdr:rowOff>
    </xdr:from>
    <xdr:ext cx="405111" cy="259045"/>
    <xdr:sp macro="" textlink="">
      <xdr:nvSpPr>
        <xdr:cNvPr id="294" name="n_3mainValue【公営住宅】&#10;有形固定資産減価償却率">
          <a:extLst>
            <a:ext uri="{FF2B5EF4-FFF2-40B4-BE49-F238E27FC236}">
              <a16:creationId xmlns:a16="http://schemas.microsoft.com/office/drawing/2014/main" id="{F542E2C3-CB8A-4F3F-B3C3-06D44250F9B7}"/>
            </a:ext>
          </a:extLst>
        </xdr:cNvPr>
        <xdr:cNvSpPr txBox="1"/>
      </xdr:nvSpPr>
      <xdr:spPr>
        <a:xfrm>
          <a:off x="1816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FE8C7836-4138-471E-9F77-D159962A8CB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677177A3-614F-489D-B87E-EF21B14F7F5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ED7BC3E7-65AB-4B08-9B73-2D00E9CF279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131F59C9-F848-4407-A8B8-3C01ABA6E8E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2C530797-F5F5-481B-99F4-B3401B5B590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5A6067-5064-40E9-9778-7BEEB0672C3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AE081271-67A2-449C-8427-C7892760955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AF24E4BE-2063-4307-98A7-C5283F7560C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B88F4C59-4B21-49DC-B89B-3FEB1A3E9D1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1F00F7EC-65E1-4583-A6E1-8777FCDBD9D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C1290680-6B20-4E8F-B1F7-A602A9F1EA2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B1CE19BC-4ECE-456A-9642-81B62ECF2FB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85A07686-38C0-494C-8558-A400F1701BA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B251AC26-4A78-45FC-863C-961211D3839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98E4EFE7-B602-4F07-804F-D26F215E170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3A90B0CD-9C46-44D4-A21D-85B975E0BFB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36D96DEA-107E-4878-9BCE-264FA0FB5EE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43F2367B-4D0C-40FD-AA73-8CAF8B13ED3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F02A68E8-6500-4880-AF21-502864B842E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554247FD-FFBA-4F0E-A705-832C2CD44D45}"/>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804C80DE-2DC4-48D4-865E-E4E66840D15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9014BD7E-BC2C-40CC-94D3-C6AFADB6811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0C8EFAC5-A69A-4E81-9596-D5B37C5311A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18" name="直線コネクタ 317">
          <a:extLst>
            <a:ext uri="{FF2B5EF4-FFF2-40B4-BE49-F238E27FC236}">
              <a16:creationId xmlns:a16="http://schemas.microsoft.com/office/drawing/2014/main" id="{C654FD13-8EE5-4418-91F6-44688D72DAA3}"/>
            </a:ext>
          </a:extLst>
        </xdr:cNvPr>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19" name="【公営住宅】&#10;一人当たり面積最小値テキスト">
          <a:extLst>
            <a:ext uri="{FF2B5EF4-FFF2-40B4-BE49-F238E27FC236}">
              <a16:creationId xmlns:a16="http://schemas.microsoft.com/office/drawing/2014/main" id="{C3910BFB-CD2F-462A-BABD-E167E97CA668}"/>
            </a:ext>
          </a:extLst>
        </xdr:cNvPr>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20" name="直線コネクタ 319">
          <a:extLst>
            <a:ext uri="{FF2B5EF4-FFF2-40B4-BE49-F238E27FC236}">
              <a16:creationId xmlns:a16="http://schemas.microsoft.com/office/drawing/2014/main" id="{7FEA9D3F-E79A-456D-9DE4-170EFA521731}"/>
            </a:ext>
          </a:extLst>
        </xdr:cNvPr>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21" name="【公営住宅】&#10;一人当たり面積最大値テキスト">
          <a:extLst>
            <a:ext uri="{FF2B5EF4-FFF2-40B4-BE49-F238E27FC236}">
              <a16:creationId xmlns:a16="http://schemas.microsoft.com/office/drawing/2014/main" id="{76CCE036-C0F6-4434-AF5A-B77C86E3D360}"/>
            </a:ext>
          </a:extLst>
        </xdr:cNvPr>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22" name="直線コネクタ 321">
          <a:extLst>
            <a:ext uri="{FF2B5EF4-FFF2-40B4-BE49-F238E27FC236}">
              <a16:creationId xmlns:a16="http://schemas.microsoft.com/office/drawing/2014/main" id="{1C9D2274-B06B-496A-8738-E4A78A9D7B57}"/>
            </a:ext>
          </a:extLst>
        </xdr:cNvPr>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323" name="【公営住宅】&#10;一人当たり面積平均値テキスト">
          <a:extLst>
            <a:ext uri="{FF2B5EF4-FFF2-40B4-BE49-F238E27FC236}">
              <a16:creationId xmlns:a16="http://schemas.microsoft.com/office/drawing/2014/main" id="{C338CB95-0578-4C80-A3E9-E96831CC0410}"/>
            </a:ext>
          </a:extLst>
        </xdr:cNvPr>
        <xdr:cNvSpPr txBox="1"/>
      </xdr:nvSpPr>
      <xdr:spPr>
        <a:xfrm>
          <a:off x="10515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24" name="フローチャート: 判断 323">
          <a:extLst>
            <a:ext uri="{FF2B5EF4-FFF2-40B4-BE49-F238E27FC236}">
              <a16:creationId xmlns:a16="http://schemas.microsoft.com/office/drawing/2014/main" id="{241DD717-5305-4154-B802-7A3C127AD8D6}"/>
            </a:ext>
          </a:extLst>
        </xdr:cNvPr>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25" name="フローチャート: 判断 324">
          <a:extLst>
            <a:ext uri="{FF2B5EF4-FFF2-40B4-BE49-F238E27FC236}">
              <a16:creationId xmlns:a16="http://schemas.microsoft.com/office/drawing/2014/main" id="{AD725972-9709-48A3-AEF5-333032EFA2A0}"/>
            </a:ext>
          </a:extLst>
        </xdr:cNvPr>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26" name="フローチャート: 判断 325">
          <a:extLst>
            <a:ext uri="{FF2B5EF4-FFF2-40B4-BE49-F238E27FC236}">
              <a16:creationId xmlns:a16="http://schemas.microsoft.com/office/drawing/2014/main" id="{FDA0AEED-4E53-4537-8845-43B304D8E673}"/>
            </a:ext>
          </a:extLst>
        </xdr:cNvPr>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27" name="フローチャート: 判断 326">
          <a:extLst>
            <a:ext uri="{FF2B5EF4-FFF2-40B4-BE49-F238E27FC236}">
              <a16:creationId xmlns:a16="http://schemas.microsoft.com/office/drawing/2014/main" id="{2BAC4DA4-00AC-4AB9-AD07-9CB716311A1F}"/>
            </a:ext>
          </a:extLst>
        </xdr:cNvPr>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DB45370E-35AA-408B-8F72-51BDB0AB6C4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F9C8DA5E-23AB-4EC1-A282-6F46BD001F5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B8FCD992-E69E-4ED6-9510-2151F20AE31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EB6AE1AF-22E0-4D3B-A9B5-73EE67210B4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D1D01D5E-258A-4FF9-89AA-532FDEBC6B5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33528</xdr:rowOff>
    </xdr:from>
    <xdr:to>
      <xdr:col>55</xdr:col>
      <xdr:colOff>50800</xdr:colOff>
      <xdr:row>85</xdr:row>
      <xdr:rowOff>135128</xdr:rowOff>
    </xdr:to>
    <xdr:sp macro="" textlink="">
      <xdr:nvSpPr>
        <xdr:cNvPr id="333" name="楕円 332">
          <a:extLst>
            <a:ext uri="{FF2B5EF4-FFF2-40B4-BE49-F238E27FC236}">
              <a16:creationId xmlns:a16="http://schemas.microsoft.com/office/drawing/2014/main" id="{A445E8ED-BCA1-43DC-AD31-562C2C01B426}"/>
            </a:ext>
          </a:extLst>
        </xdr:cNvPr>
        <xdr:cNvSpPr/>
      </xdr:nvSpPr>
      <xdr:spPr>
        <a:xfrm>
          <a:off x="10426700" y="1460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119905</xdr:rowOff>
    </xdr:from>
    <xdr:ext cx="469744" cy="259045"/>
    <xdr:sp macro="" textlink="">
      <xdr:nvSpPr>
        <xdr:cNvPr id="334" name="【公営住宅】&#10;一人当たり面積該当値テキスト">
          <a:extLst>
            <a:ext uri="{FF2B5EF4-FFF2-40B4-BE49-F238E27FC236}">
              <a16:creationId xmlns:a16="http://schemas.microsoft.com/office/drawing/2014/main" id="{69344418-E787-4D51-8ED3-0B0F1868CA95}"/>
            </a:ext>
          </a:extLst>
        </xdr:cNvPr>
        <xdr:cNvSpPr txBox="1"/>
      </xdr:nvSpPr>
      <xdr:spPr>
        <a:xfrm>
          <a:off x="10515600" y="1452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33910</xdr:rowOff>
    </xdr:from>
    <xdr:to>
      <xdr:col>50</xdr:col>
      <xdr:colOff>165100</xdr:colOff>
      <xdr:row>85</xdr:row>
      <xdr:rowOff>135510</xdr:rowOff>
    </xdr:to>
    <xdr:sp macro="" textlink="">
      <xdr:nvSpPr>
        <xdr:cNvPr id="335" name="楕円 334">
          <a:extLst>
            <a:ext uri="{FF2B5EF4-FFF2-40B4-BE49-F238E27FC236}">
              <a16:creationId xmlns:a16="http://schemas.microsoft.com/office/drawing/2014/main" id="{6538E5C7-F2D8-4AAC-A613-DAFECDD53060}"/>
            </a:ext>
          </a:extLst>
        </xdr:cNvPr>
        <xdr:cNvSpPr/>
      </xdr:nvSpPr>
      <xdr:spPr>
        <a:xfrm>
          <a:off x="9588500" y="146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84328</xdr:rowOff>
    </xdr:from>
    <xdr:to>
      <xdr:col>55</xdr:col>
      <xdr:colOff>0</xdr:colOff>
      <xdr:row>85</xdr:row>
      <xdr:rowOff>84710</xdr:rowOff>
    </xdr:to>
    <xdr:cxnSp macro="">
      <xdr:nvCxnSpPr>
        <xdr:cNvPr id="336" name="直線コネクタ 335">
          <a:extLst>
            <a:ext uri="{FF2B5EF4-FFF2-40B4-BE49-F238E27FC236}">
              <a16:creationId xmlns:a16="http://schemas.microsoft.com/office/drawing/2014/main" id="{F1A2CC89-80B6-47CA-A4FE-1CDC54E9D97F}"/>
            </a:ext>
          </a:extLst>
        </xdr:cNvPr>
        <xdr:cNvCxnSpPr/>
      </xdr:nvCxnSpPr>
      <xdr:spPr>
        <a:xfrm flipV="1">
          <a:off x="9639300" y="14657578"/>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37846</xdr:rowOff>
    </xdr:from>
    <xdr:to>
      <xdr:col>46</xdr:col>
      <xdr:colOff>38100</xdr:colOff>
      <xdr:row>85</xdr:row>
      <xdr:rowOff>139446</xdr:rowOff>
    </xdr:to>
    <xdr:sp macro="" textlink="">
      <xdr:nvSpPr>
        <xdr:cNvPr id="337" name="楕円 336">
          <a:extLst>
            <a:ext uri="{FF2B5EF4-FFF2-40B4-BE49-F238E27FC236}">
              <a16:creationId xmlns:a16="http://schemas.microsoft.com/office/drawing/2014/main" id="{C7CD29F6-6846-42F1-9B36-E323DEBCA3BF}"/>
            </a:ext>
          </a:extLst>
        </xdr:cNvPr>
        <xdr:cNvSpPr/>
      </xdr:nvSpPr>
      <xdr:spPr>
        <a:xfrm>
          <a:off x="8699500" y="1461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84710</xdr:rowOff>
    </xdr:from>
    <xdr:to>
      <xdr:col>50</xdr:col>
      <xdr:colOff>114300</xdr:colOff>
      <xdr:row>85</xdr:row>
      <xdr:rowOff>88646</xdr:rowOff>
    </xdr:to>
    <xdr:cxnSp macro="">
      <xdr:nvCxnSpPr>
        <xdr:cNvPr id="338" name="直線コネクタ 337">
          <a:extLst>
            <a:ext uri="{FF2B5EF4-FFF2-40B4-BE49-F238E27FC236}">
              <a16:creationId xmlns:a16="http://schemas.microsoft.com/office/drawing/2014/main" id="{EE50725E-0FBE-4DB1-94A5-4921C961AB71}"/>
            </a:ext>
          </a:extLst>
        </xdr:cNvPr>
        <xdr:cNvCxnSpPr/>
      </xdr:nvCxnSpPr>
      <xdr:spPr>
        <a:xfrm flipV="1">
          <a:off x="8750300" y="14657960"/>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44704</xdr:rowOff>
    </xdr:from>
    <xdr:to>
      <xdr:col>41</xdr:col>
      <xdr:colOff>101600</xdr:colOff>
      <xdr:row>85</xdr:row>
      <xdr:rowOff>146304</xdr:rowOff>
    </xdr:to>
    <xdr:sp macro="" textlink="">
      <xdr:nvSpPr>
        <xdr:cNvPr id="339" name="楕円 338">
          <a:extLst>
            <a:ext uri="{FF2B5EF4-FFF2-40B4-BE49-F238E27FC236}">
              <a16:creationId xmlns:a16="http://schemas.microsoft.com/office/drawing/2014/main" id="{941461B9-BEDF-49EC-866D-08670DE22028}"/>
            </a:ext>
          </a:extLst>
        </xdr:cNvPr>
        <xdr:cNvSpPr/>
      </xdr:nvSpPr>
      <xdr:spPr>
        <a:xfrm>
          <a:off x="7810500" y="1461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88646</xdr:rowOff>
    </xdr:from>
    <xdr:to>
      <xdr:col>45</xdr:col>
      <xdr:colOff>177800</xdr:colOff>
      <xdr:row>85</xdr:row>
      <xdr:rowOff>95504</xdr:rowOff>
    </xdr:to>
    <xdr:cxnSp macro="">
      <xdr:nvCxnSpPr>
        <xdr:cNvPr id="340" name="直線コネクタ 339">
          <a:extLst>
            <a:ext uri="{FF2B5EF4-FFF2-40B4-BE49-F238E27FC236}">
              <a16:creationId xmlns:a16="http://schemas.microsoft.com/office/drawing/2014/main" id="{7FB9B48D-F377-4B28-B3CD-797D04C721DC}"/>
            </a:ext>
          </a:extLst>
        </xdr:cNvPr>
        <xdr:cNvCxnSpPr/>
      </xdr:nvCxnSpPr>
      <xdr:spPr>
        <a:xfrm flipV="1">
          <a:off x="7861300" y="146618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41" name="n_1aveValue【公営住宅】&#10;一人当たり面積">
          <a:extLst>
            <a:ext uri="{FF2B5EF4-FFF2-40B4-BE49-F238E27FC236}">
              <a16:creationId xmlns:a16="http://schemas.microsoft.com/office/drawing/2014/main" id="{F244A3A6-9A30-4ED9-B639-6346F94B3994}"/>
            </a:ext>
          </a:extLst>
        </xdr:cNvPr>
        <xdr:cNvSpPr txBox="1"/>
      </xdr:nvSpPr>
      <xdr:spPr>
        <a:xfrm>
          <a:off x="93917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42" name="n_2aveValue【公営住宅】&#10;一人当たり面積">
          <a:extLst>
            <a:ext uri="{FF2B5EF4-FFF2-40B4-BE49-F238E27FC236}">
              <a16:creationId xmlns:a16="http://schemas.microsoft.com/office/drawing/2014/main" id="{9693195A-CFB3-46A1-BEEF-A6EF1DEAC69E}"/>
            </a:ext>
          </a:extLst>
        </xdr:cNvPr>
        <xdr:cNvSpPr txBox="1"/>
      </xdr:nvSpPr>
      <xdr:spPr>
        <a:xfrm>
          <a:off x="8515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41800</xdr:rowOff>
    </xdr:from>
    <xdr:ext cx="469744" cy="259045"/>
    <xdr:sp macro="" textlink="">
      <xdr:nvSpPr>
        <xdr:cNvPr id="343" name="n_3aveValue【公営住宅】&#10;一人当たり面積">
          <a:extLst>
            <a:ext uri="{FF2B5EF4-FFF2-40B4-BE49-F238E27FC236}">
              <a16:creationId xmlns:a16="http://schemas.microsoft.com/office/drawing/2014/main" id="{6E2EDCBA-9B89-49F9-8E1C-2AF602DCBB14}"/>
            </a:ext>
          </a:extLst>
        </xdr:cNvPr>
        <xdr:cNvSpPr txBox="1"/>
      </xdr:nvSpPr>
      <xdr:spPr>
        <a:xfrm>
          <a:off x="7626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126637</xdr:rowOff>
    </xdr:from>
    <xdr:ext cx="469744" cy="259045"/>
    <xdr:sp macro="" textlink="">
      <xdr:nvSpPr>
        <xdr:cNvPr id="344" name="n_1mainValue【公営住宅】&#10;一人当たり面積">
          <a:extLst>
            <a:ext uri="{FF2B5EF4-FFF2-40B4-BE49-F238E27FC236}">
              <a16:creationId xmlns:a16="http://schemas.microsoft.com/office/drawing/2014/main" id="{990E430B-4433-4688-BAFD-D5662C6DD9D8}"/>
            </a:ext>
          </a:extLst>
        </xdr:cNvPr>
        <xdr:cNvSpPr txBox="1"/>
      </xdr:nvSpPr>
      <xdr:spPr>
        <a:xfrm>
          <a:off x="9391727" y="146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130573</xdr:rowOff>
    </xdr:from>
    <xdr:ext cx="469744" cy="259045"/>
    <xdr:sp macro="" textlink="">
      <xdr:nvSpPr>
        <xdr:cNvPr id="345" name="n_2mainValue【公営住宅】&#10;一人当たり面積">
          <a:extLst>
            <a:ext uri="{FF2B5EF4-FFF2-40B4-BE49-F238E27FC236}">
              <a16:creationId xmlns:a16="http://schemas.microsoft.com/office/drawing/2014/main" id="{E17F6A2D-919D-407B-8F21-CC3B60CDF552}"/>
            </a:ext>
          </a:extLst>
        </xdr:cNvPr>
        <xdr:cNvSpPr txBox="1"/>
      </xdr:nvSpPr>
      <xdr:spPr>
        <a:xfrm>
          <a:off x="8515427" y="1470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137431</xdr:rowOff>
    </xdr:from>
    <xdr:ext cx="469744" cy="259045"/>
    <xdr:sp macro="" textlink="">
      <xdr:nvSpPr>
        <xdr:cNvPr id="346" name="n_3mainValue【公営住宅】&#10;一人当たり面積">
          <a:extLst>
            <a:ext uri="{FF2B5EF4-FFF2-40B4-BE49-F238E27FC236}">
              <a16:creationId xmlns:a16="http://schemas.microsoft.com/office/drawing/2014/main" id="{9AEE423A-DCD0-46BC-8B69-14B4D452398C}"/>
            </a:ext>
          </a:extLst>
        </xdr:cNvPr>
        <xdr:cNvSpPr txBox="1"/>
      </xdr:nvSpPr>
      <xdr:spPr>
        <a:xfrm>
          <a:off x="7626427" y="1471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FE1A865C-72AA-4BF3-8891-59CD9E59F13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3F43AAE1-013D-4247-A64C-33B5385F3D0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E7943D1B-0294-4710-9508-AFFFBC7E669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F0C7BF79-4E9C-4FC3-BCF3-1D44C3D99EE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70B60AF-EA75-43E1-B4C4-BE2BA46254A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139C7A5A-F86D-4587-B15B-A5B9D03B111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FE6824B0-54DE-46CB-BBA6-29B5533E368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E19C36CE-4A20-4747-98FB-EE8169387B0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488290D9-C803-417A-A8E9-BDBDE3E1AAD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1EB7D79B-9C42-4E82-B7D8-28B0FF6066F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a:extLst>
            <a:ext uri="{FF2B5EF4-FFF2-40B4-BE49-F238E27FC236}">
              <a16:creationId xmlns:a16="http://schemas.microsoft.com/office/drawing/2014/main" id="{EA75FF34-34BD-4FD8-B1C2-D16FD59772E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8" name="テキスト ボックス 357">
          <a:extLst>
            <a:ext uri="{FF2B5EF4-FFF2-40B4-BE49-F238E27FC236}">
              <a16:creationId xmlns:a16="http://schemas.microsoft.com/office/drawing/2014/main" id="{8D990E94-A525-4C66-A0D8-DB9F5E5DF82B}"/>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a:extLst>
            <a:ext uri="{FF2B5EF4-FFF2-40B4-BE49-F238E27FC236}">
              <a16:creationId xmlns:a16="http://schemas.microsoft.com/office/drawing/2014/main" id="{5D2D5AFD-3B67-44AC-9EDC-590CE41B322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a:extLst>
            <a:ext uri="{FF2B5EF4-FFF2-40B4-BE49-F238E27FC236}">
              <a16:creationId xmlns:a16="http://schemas.microsoft.com/office/drawing/2014/main" id="{942F795E-BD53-4C81-B3B3-7D448DF5433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a:extLst>
            <a:ext uri="{FF2B5EF4-FFF2-40B4-BE49-F238E27FC236}">
              <a16:creationId xmlns:a16="http://schemas.microsoft.com/office/drawing/2014/main" id="{8BAFE62C-9E7E-4100-8FC9-E9CC7909A07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a:extLst>
            <a:ext uri="{FF2B5EF4-FFF2-40B4-BE49-F238E27FC236}">
              <a16:creationId xmlns:a16="http://schemas.microsoft.com/office/drawing/2014/main" id="{0E2F62B2-19E3-4454-9DED-F52BED98F0B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a:extLst>
            <a:ext uri="{FF2B5EF4-FFF2-40B4-BE49-F238E27FC236}">
              <a16:creationId xmlns:a16="http://schemas.microsoft.com/office/drawing/2014/main" id="{0CADF37A-8DF9-4449-AEE9-A633E5DC4B9C}"/>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a:extLst>
            <a:ext uri="{FF2B5EF4-FFF2-40B4-BE49-F238E27FC236}">
              <a16:creationId xmlns:a16="http://schemas.microsoft.com/office/drawing/2014/main" id="{C6E71686-A1CF-4789-9F6F-A9FA87EF7BE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a:extLst>
            <a:ext uri="{FF2B5EF4-FFF2-40B4-BE49-F238E27FC236}">
              <a16:creationId xmlns:a16="http://schemas.microsoft.com/office/drawing/2014/main" id="{3736CC64-A4B9-45D2-B254-63368670D24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6" name="テキスト ボックス 365">
          <a:extLst>
            <a:ext uri="{FF2B5EF4-FFF2-40B4-BE49-F238E27FC236}">
              <a16:creationId xmlns:a16="http://schemas.microsoft.com/office/drawing/2014/main" id="{5A2121E4-3E66-4BDD-AF1C-B09362EADFB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EAF7ED1A-451F-4873-8207-42D613E9D40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a:extLst>
            <a:ext uri="{FF2B5EF4-FFF2-40B4-BE49-F238E27FC236}">
              <a16:creationId xmlns:a16="http://schemas.microsoft.com/office/drawing/2014/main" id="{76DCF4A3-01A9-4BDA-8D32-11196529CE61}"/>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a:extLst>
            <a:ext uri="{FF2B5EF4-FFF2-40B4-BE49-F238E27FC236}">
              <a16:creationId xmlns:a16="http://schemas.microsoft.com/office/drawing/2014/main" id="{5466502B-4D28-4263-896A-5C576BFE6A4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81914</xdr:rowOff>
    </xdr:from>
    <xdr:to>
      <xdr:col>24</xdr:col>
      <xdr:colOff>62865</xdr:colOff>
      <xdr:row>108</xdr:row>
      <xdr:rowOff>95250</xdr:rowOff>
    </xdr:to>
    <xdr:cxnSp macro="">
      <xdr:nvCxnSpPr>
        <xdr:cNvPr id="370" name="直線コネクタ 369">
          <a:extLst>
            <a:ext uri="{FF2B5EF4-FFF2-40B4-BE49-F238E27FC236}">
              <a16:creationId xmlns:a16="http://schemas.microsoft.com/office/drawing/2014/main" id="{12D656A4-F67A-4740-838D-C241ADD5A6FF}"/>
            </a:ext>
          </a:extLst>
        </xdr:cNvPr>
        <xdr:cNvCxnSpPr/>
      </xdr:nvCxnSpPr>
      <xdr:spPr>
        <a:xfrm flipV="1">
          <a:off x="4634865" y="17226914"/>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340478" cy="259045"/>
    <xdr:sp macro="" textlink="">
      <xdr:nvSpPr>
        <xdr:cNvPr id="371" name="【港湾・漁港】&#10;有形固定資産減価償却率最小値テキスト">
          <a:extLst>
            <a:ext uri="{FF2B5EF4-FFF2-40B4-BE49-F238E27FC236}">
              <a16:creationId xmlns:a16="http://schemas.microsoft.com/office/drawing/2014/main" id="{59398D13-7678-4664-98CB-8C5DDF59F322}"/>
            </a:ext>
          </a:extLst>
        </xdr:cNvPr>
        <xdr:cNvSpPr txBox="1"/>
      </xdr:nvSpPr>
      <xdr:spPr>
        <a:xfrm>
          <a:off x="4673600" y="18615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372" name="直線コネクタ 371">
          <a:extLst>
            <a:ext uri="{FF2B5EF4-FFF2-40B4-BE49-F238E27FC236}">
              <a16:creationId xmlns:a16="http://schemas.microsoft.com/office/drawing/2014/main" id="{A286D736-CA41-4F6B-847A-AB5FF03D7513}"/>
            </a:ext>
          </a:extLst>
        </xdr:cNvPr>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28591</xdr:rowOff>
    </xdr:from>
    <xdr:ext cx="405111" cy="259045"/>
    <xdr:sp macro="" textlink="">
      <xdr:nvSpPr>
        <xdr:cNvPr id="373" name="【港湾・漁港】&#10;有形固定資産減価償却率最大値テキスト">
          <a:extLst>
            <a:ext uri="{FF2B5EF4-FFF2-40B4-BE49-F238E27FC236}">
              <a16:creationId xmlns:a16="http://schemas.microsoft.com/office/drawing/2014/main" id="{4928EC89-206C-49E5-BB09-967EB2DBB497}"/>
            </a:ext>
          </a:extLst>
        </xdr:cNvPr>
        <xdr:cNvSpPr txBox="1"/>
      </xdr:nvSpPr>
      <xdr:spPr>
        <a:xfrm>
          <a:off x="4673600" y="1700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81914</xdr:rowOff>
    </xdr:from>
    <xdr:to>
      <xdr:col>24</xdr:col>
      <xdr:colOff>152400</xdr:colOff>
      <xdr:row>100</xdr:row>
      <xdr:rowOff>81914</xdr:rowOff>
    </xdr:to>
    <xdr:cxnSp macro="">
      <xdr:nvCxnSpPr>
        <xdr:cNvPr id="374" name="直線コネクタ 373">
          <a:extLst>
            <a:ext uri="{FF2B5EF4-FFF2-40B4-BE49-F238E27FC236}">
              <a16:creationId xmlns:a16="http://schemas.microsoft.com/office/drawing/2014/main" id="{70E46A3E-8115-4E27-A5E9-78CCDF16D6F5}"/>
            </a:ext>
          </a:extLst>
        </xdr:cNvPr>
        <xdr:cNvCxnSpPr/>
      </xdr:nvCxnSpPr>
      <xdr:spPr>
        <a:xfrm>
          <a:off x="4546600" y="1722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88282</xdr:rowOff>
    </xdr:from>
    <xdr:ext cx="405111" cy="259045"/>
    <xdr:sp macro="" textlink="">
      <xdr:nvSpPr>
        <xdr:cNvPr id="375" name="【港湾・漁港】&#10;有形固定資産減価償却率平均値テキスト">
          <a:extLst>
            <a:ext uri="{FF2B5EF4-FFF2-40B4-BE49-F238E27FC236}">
              <a16:creationId xmlns:a16="http://schemas.microsoft.com/office/drawing/2014/main" id="{DB8BCFA3-E4F1-42CA-A788-EF2EBC33063D}"/>
            </a:ext>
          </a:extLst>
        </xdr:cNvPr>
        <xdr:cNvSpPr txBox="1"/>
      </xdr:nvSpPr>
      <xdr:spPr>
        <a:xfrm>
          <a:off x="4673600" y="17404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65405</xdr:rowOff>
    </xdr:from>
    <xdr:to>
      <xdr:col>24</xdr:col>
      <xdr:colOff>114300</xdr:colOff>
      <xdr:row>102</xdr:row>
      <xdr:rowOff>167005</xdr:rowOff>
    </xdr:to>
    <xdr:sp macro="" textlink="">
      <xdr:nvSpPr>
        <xdr:cNvPr id="376" name="フローチャート: 判断 375">
          <a:extLst>
            <a:ext uri="{FF2B5EF4-FFF2-40B4-BE49-F238E27FC236}">
              <a16:creationId xmlns:a16="http://schemas.microsoft.com/office/drawing/2014/main" id="{40E4C9F7-45BD-47E6-A0D4-CDED102C79C0}"/>
            </a:ext>
          </a:extLst>
        </xdr:cNvPr>
        <xdr:cNvSpPr/>
      </xdr:nvSpPr>
      <xdr:spPr>
        <a:xfrm>
          <a:off x="4584700" y="1755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80645</xdr:rowOff>
    </xdr:from>
    <xdr:to>
      <xdr:col>20</xdr:col>
      <xdr:colOff>38100</xdr:colOff>
      <xdr:row>103</xdr:row>
      <xdr:rowOff>10795</xdr:rowOff>
    </xdr:to>
    <xdr:sp macro="" textlink="">
      <xdr:nvSpPr>
        <xdr:cNvPr id="377" name="フローチャート: 判断 376">
          <a:extLst>
            <a:ext uri="{FF2B5EF4-FFF2-40B4-BE49-F238E27FC236}">
              <a16:creationId xmlns:a16="http://schemas.microsoft.com/office/drawing/2014/main" id="{F5445D82-0823-4F80-BA80-3747F76D802D}"/>
            </a:ext>
          </a:extLst>
        </xdr:cNvPr>
        <xdr:cNvSpPr/>
      </xdr:nvSpPr>
      <xdr:spPr>
        <a:xfrm>
          <a:off x="3746500" y="1756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114936</xdr:rowOff>
    </xdr:from>
    <xdr:to>
      <xdr:col>15</xdr:col>
      <xdr:colOff>101600</xdr:colOff>
      <xdr:row>103</xdr:row>
      <xdr:rowOff>45086</xdr:rowOff>
    </xdr:to>
    <xdr:sp macro="" textlink="">
      <xdr:nvSpPr>
        <xdr:cNvPr id="378" name="フローチャート: 判断 377">
          <a:extLst>
            <a:ext uri="{FF2B5EF4-FFF2-40B4-BE49-F238E27FC236}">
              <a16:creationId xmlns:a16="http://schemas.microsoft.com/office/drawing/2014/main" id="{868B8A5F-73B4-428D-B7A3-050F8ABB7CF6}"/>
            </a:ext>
          </a:extLst>
        </xdr:cNvPr>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36830</xdr:rowOff>
    </xdr:from>
    <xdr:to>
      <xdr:col>10</xdr:col>
      <xdr:colOff>165100</xdr:colOff>
      <xdr:row>105</xdr:row>
      <xdr:rowOff>138430</xdr:rowOff>
    </xdr:to>
    <xdr:sp macro="" textlink="">
      <xdr:nvSpPr>
        <xdr:cNvPr id="379" name="フローチャート: 判断 378">
          <a:extLst>
            <a:ext uri="{FF2B5EF4-FFF2-40B4-BE49-F238E27FC236}">
              <a16:creationId xmlns:a16="http://schemas.microsoft.com/office/drawing/2014/main" id="{F123BF86-7AA1-419B-9F35-0513B2045AB2}"/>
            </a:ext>
          </a:extLst>
        </xdr:cNvPr>
        <xdr:cNvSpPr/>
      </xdr:nvSpPr>
      <xdr:spPr>
        <a:xfrm>
          <a:off x="1968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DB2DE8A1-4DCC-41D6-8A61-60617180B74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BCEE6E2C-EA30-4095-B64E-51FBBD0447F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B2BAC4C-DDA0-4A1C-8B21-5C318574ECF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1DAEB20C-7F42-43D9-985E-7408E7F0A2F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C2B2565D-8B73-42A6-B88C-A3DD2530531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166370</xdr:rowOff>
    </xdr:from>
    <xdr:to>
      <xdr:col>24</xdr:col>
      <xdr:colOff>114300</xdr:colOff>
      <xdr:row>104</xdr:row>
      <xdr:rowOff>96520</xdr:rowOff>
    </xdr:to>
    <xdr:sp macro="" textlink="">
      <xdr:nvSpPr>
        <xdr:cNvPr id="385" name="楕円 384">
          <a:extLst>
            <a:ext uri="{FF2B5EF4-FFF2-40B4-BE49-F238E27FC236}">
              <a16:creationId xmlns:a16="http://schemas.microsoft.com/office/drawing/2014/main" id="{74E86E8A-7B5E-4FDC-B2A1-A9CF890F0720}"/>
            </a:ext>
          </a:extLst>
        </xdr:cNvPr>
        <xdr:cNvSpPr/>
      </xdr:nvSpPr>
      <xdr:spPr>
        <a:xfrm>
          <a:off x="45847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144797</xdr:rowOff>
    </xdr:from>
    <xdr:ext cx="405111" cy="259045"/>
    <xdr:sp macro="" textlink="">
      <xdr:nvSpPr>
        <xdr:cNvPr id="386" name="【港湾・漁港】&#10;有形固定資産減価償却率該当値テキスト">
          <a:extLst>
            <a:ext uri="{FF2B5EF4-FFF2-40B4-BE49-F238E27FC236}">
              <a16:creationId xmlns:a16="http://schemas.microsoft.com/office/drawing/2014/main" id="{EA7D825A-CDA8-4875-B028-2B694490D729}"/>
            </a:ext>
          </a:extLst>
        </xdr:cNvPr>
        <xdr:cNvSpPr txBox="1"/>
      </xdr:nvSpPr>
      <xdr:spPr>
        <a:xfrm>
          <a:off x="4673600"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31114</xdr:rowOff>
    </xdr:from>
    <xdr:to>
      <xdr:col>20</xdr:col>
      <xdr:colOff>38100</xdr:colOff>
      <xdr:row>104</xdr:row>
      <xdr:rowOff>132714</xdr:rowOff>
    </xdr:to>
    <xdr:sp macro="" textlink="">
      <xdr:nvSpPr>
        <xdr:cNvPr id="387" name="楕円 386">
          <a:extLst>
            <a:ext uri="{FF2B5EF4-FFF2-40B4-BE49-F238E27FC236}">
              <a16:creationId xmlns:a16="http://schemas.microsoft.com/office/drawing/2014/main" id="{EAE52F03-7B22-434C-8BA5-07D56E09306E}"/>
            </a:ext>
          </a:extLst>
        </xdr:cNvPr>
        <xdr:cNvSpPr/>
      </xdr:nvSpPr>
      <xdr:spPr>
        <a:xfrm>
          <a:off x="3746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45720</xdr:rowOff>
    </xdr:from>
    <xdr:to>
      <xdr:col>24</xdr:col>
      <xdr:colOff>63500</xdr:colOff>
      <xdr:row>104</xdr:row>
      <xdr:rowOff>81914</xdr:rowOff>
    </xdr:to>
    <xdr:cxnSp macro="">
      <xdr:nvCxnSpPr>
        <xdr:cNvPr id="388" name="直線コネクタ 387">
          <a:extLst>
            <a:ext uri="{FF2B5EF4-FFF2-40B4-BE49-F238E27FC236}">
              <a16:creationId xmlns:a16="http://schemas.microsoft.com/office/drawing/2014/main" id="{3CC069C4-9BA4-4482-8A56-710A1991D1B8}"/>
            </a:ext>
          </a:extLst>
        </xdr:cNvPr>
        <xdr:cNvCxnSpPr/>
      </xdr:nvCxnSpPr>
      <xdr:spPr>
        <a:xfrm flipV="1">
          <a:off x="3797300" y="178765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33020</xdr:rowOff>
    </xdr:from>
    <xdr:to>
      <xdr:col>15</xdr:col>
      <xdr:colOff>101600</xdr:colOff>
      <xdr:row>104</xdr:row>
      <xdr:rowOff>134620</xdr:rowOff>
    </xdr:to>
    <xdr:sp macro="" textlink="">
      <xdr:nvSpPr>
        <xdr:cNvPr id="389" name="楕円 388">
          <a:extLst>
            <a:ext uri="{FF2B5EF4-FFF2-40B4-BE49-F238E27FC236}">
              <a16:creationId xmlns:a16="http://schemas.microsoft.com/office/drawing/2014/main" id="{EEC76921-9240-494F-91D1-53201C7005BF}"/>
            </a:ext>
          </a:extLst>
        </xdr:cNvPr>
        <xdr:cNvSpPr/>
      </xdr:nvSpPr>
      <xdr:spPr>
        <a:xfrm>
          <a:off x="2857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81914</xdr:rowOff>
    </xdr:from>
    <xdr:to>
      <xdr:col>19</xdr:col>
      <xdr:colOff>177800</xdr:colOff>
      <xdr:row>104</xdr:row>
      <xdr:rowOff>83820</xdr:rowOff>
    </xdr:to>
    <xdr:cxnSp macro="">
      <xdr:nvCxnSpPr>
        <xdr:cNvPr id="390" name="直線コネクタ 389">
          <a:extLst>
            <a:ext uri="{FF2B5EF4-FFF2-40B4-BE49-F238E27FC236}">
              <a16:creationId xmlns:a16="http://schemas.microsoft.com/office/drawing/2014/main" id="{7E6F5E26-AB6A-4D38-88B7-02EF7D92FF29}"/>
            </a:ext>
          </a:extLst>
        </xdr:cNvPr>
        <xdr:cNvCxnSpPr/>
      </xdr:nvCxnSpPr>
      <xdr:spPr>
        <a:xfrm flipV="1">
          <a:off x="2908300" y="179127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69214</xdr:rowOff>
    </xdr:from>
    <xdr:to>
      <xdr:col>10</xdr:col>
      <xdr:colOff>165100</xdr:colOff>
      <xdr:row>104</xdr:row>
      <xdr:rowOff>170814</xdr:rowOff>
    </xdr:to>
    <xdr:sp macro="" textlink="">
      <xdr:nvSpPr>
        <xdr:cNvPr id="391" name="楕円 390">
          <a:extLst>
            <a:ext uri="{FF2B5EF4-FFF2-40B4-BE49-F238E27FC236}">
              <a16:creationId xmlns:a16="http://schemas.microsoft.com/office/drawing/2014/main" id="{8D8620C7-92E6-4EDF-B39E-E7C2415E62BF}"/>
            </a:ext>
          </a:extLst>
        </xdr:cNvPr>
        <xdr:cNvSpPr/>
      </xdr:nvSpPr>
      <xdr:spPr>
        <a:xfrm>
          <a:off x="1968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83820</xdr:rowOff>
    </xdr:from>
    <xdr:to>
      <xdr:col>15</xdr:col>
      <xdr:colOff>50800</xdr:colOff>
      <xdr:row>104</xdr:row>
      <xdr:rowOff>120014</xdr:rowOff>
    </xdr:to>
    <xdr:cxnSp macro="">
      <xdr:nvCxnSpPr>
        <xdr:cNvPr id="392" name="直線コネクタ 391">
          <a:extLst>
            <a:ext uri="{FF2B5EF4-FFF2-40B4-BE49-F238E27FC236}">
              <a16:creationId xmlns:a16="http://schemas.microsoft.com/office/drawing/2014/main" id="{3F89846F-4378-4955-BE91-9F13EC720993}"/>
            </a:ext>
          </a:extLst>
        </xdr:cNvPr>
        <xdr:cNvCxnSpPr/>
      </xdr:nvCxnSpPr>
      <xdr:spPr>
        <a:xfrm flipV="1">
          <a:off x="2019300" y="179146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27322</xdr:rowOff>
    </xdr:from>
    <xdr:ext cx="405111" cy="259045"/>
    <xdr:sp macro="" textlink="">
      <xdr:nvSpPr>
        <xdr:cNvPr id="393" name="n_1aveValue【港湾・漁港】&#10;有形固定資産減価償却率">
          <a:extLst>
            <a:ext uri="{FF2B5EF4-FFF2-40B4-BE49-F238E27FC236}">
              <a16:creationId xmlns:a16="http://schemas.microsoft.com/office/drawing/2014/main" id="{14A59016-C34A-453F-A5F0-4D238A7D8A39}"/>
            </a:ext>
          </a:extLst>
        </xdr:cNvPr>
        <xdr:cNvSpPr txBox="1"/>
      </xdr:nvSpPr>
      <xdr:spPr>
        <a:xfrm>
          <a:off x="35820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61613</xdr:rowOff>
    </xdr:from>
    <xdr:ext cx="405111" cy="259045"/>
    <xdr:sp macro="" textlink="">
      <xdr:nvSpPr>
        <xdr:cNvPr id="394" name="n_2aveValue【港湾・漁港】&#10;有形固定資産減価償却率">
          <a:extLst>
            <a:ext uri="{FF2B5EF4-FFF2-40B4-BE49-F238E27FC236}">
              <a16:creationId xmlns:a16="http://schemas.microsoft.com/office/drawing/2014/main" id="{7CFB6F0C-E49F-4676-9DBD-FCD66E7B45D0}"/>
            </a:ext>
          </a:extLst>
        </xdr:cNvPr>
        <xdr:cNvSpPr txBox="1"/>
      </xdr:nvSpPr>
      <xdr:spPr>
        <a:xfrm>
          <a:off x="2705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129557</xdr:rowOff>
    </xdr:from>
    <xdr:ext cx="405111" cy="259045"/>
    <xdr:sp macro="" textlink="">
      <xdr:nvSpPr>
        <xdr:cNvPr id="395" name="n_3aveValue【港湾・漁港】&#10;有形固定資産減価償却率">
          <a:extLst>
            <a:ext uri="{FF2B5EF4-FFF2-40B4-BE49-F238E27FC236}">
              <a16:creationId xmlns:a16="http://schemas.microsoft.com/office/drawing/2014/main" id="{F4B49522-50BF-4AE2-8615-C4857E31234E}"/>
            </a:ext>
          </a:extLst>
        </xdr:cNvPr>
        <xdr:cNvSpPr txBox="1"/>
      </xdr:nvSpPr>
      <xdr:spPr>
        <a:xfrm>
          <a:off x="1816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123841</xdr:rowOff>
    </xdr:from>
    <xdr:ext cx="405111" cy="259045"/>
    <xdr:sp macro="" textlink="">
      <xdr:nvSpPr>
        <xdr:cNvPr id="396" name="n_1mainValue【港湾・漁港】&#10;有形固定資産減価償却率">
          <a:extLst>
            <a:ext uri="{FF2B5EF4-FFF2-40B4-BE49-F238E27FC236}">
              <a16:creationId xmlns:a16="http://schemas.microsoft.com/office/drawing/2014/main" id="{CB5A6BDF-6C62-411E-8C6D-A47AA44BCB90}"/>
            </a:ext>
          </a:extLst>
        </xdr:cNvPr>
        <xdr:cNvSpPr txBox="1"/>
      </xdr:nvSpPr>
      <xdr:spPr>
        <a:xfrm>
          <a:off x="35820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125747</xdr:rowOff>
    </xdr:from>
    <xdr:ext cx="405111" cy="259045"/>
    <xdr:sp macro="" textlink="">
      <xdr:nvSpPr>
        <xdr:cNvPr id="397" name="n_2mainValue【港湾・漁港】&#10;有形固定資産減価償却率">
          <a:extLst>
            <a:ext uri="{FF2B5EF4-FFF2-40B4-BE49-F238E27FC236}">
              <a16:creationId xmlns:a16="http://schemas.microsoft.com/office/drawing/2014/main" id="{8231557D-A5AE-44AA-B957-609A0F24AD5F}"/>
            </a:ext>
          </a:extLst>
        </xdr:cNvPr>
        <xdr:cNvSpPr txBox="1"/>
      </xdr:nvSpPr>
      <xdr:spPr>
        <a:xfrm>
          <a:off x="2705744"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15891</xdr:rowOff>
    </xdr:from>
    <xdr:ext cx="405111" cy="259045"/>
    <xdr:sp macro="" textlink="">
      <xdr:nvSpPr>
        <xdr:cNvPr id="398" name="n_3mainValue【港湾・漁港】&#10;有形固定資産減価償却率">
          <a:extLst>
            <a:ext uri="{FF2B5EF4-FFF2-40B4-BE49-F238E27FC236}">
              <a16:creationId xmlns:a16="http://schemas.microsoft.com/office/drawing/2014/main" id="{38A11C88-B2B1-4BBC-8DC8-143B268B32F9}"/>
            </a:ext>
          </a:extLst>
        </xdr:cNvPr>
        <xdr:cNvSpPr txBox="1"/>
      </xdr:nvSpPr>
      <xdr:spPr>
        <a:xfrm>
          <a:off x="1816744" y="176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a:extLst>
            <a:ext uri="{FF2B5EF4-FFF2-40B4-BE49-F238E27FC236}">
              <a16:creationId xmlns:a16="http://schemas.microsoft.com/office/drawing/2014/main" id="{DDE84FF4-91B2-4E62-A683-C468CE9D7A7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a:extLst>
            <a:ext uri="{FF2B5EF4-FFF2-40B4-BE49-F238E27FC236}">
              <a16:creationId xmlns:a16="http://schemas.microsoft.com/office/drawing/2014/main" id="{7D4F630A-1B02-4CFD-AD60-C44859766EC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a:extLst>
            <a:ext uri="{FF2B5EF4-FFF2-40B4-BE49-F238E27FC236}">
              <a16:creationId xmlns:a16="http://schemas.microsoft.com/office/drawing/2014/main" id="{16FDF349-4F93-409E-BB87-0954A8B78C7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a:extLst>
            <a:ext uri="{FF2B5EF4-FFF2-40B4-BE49-F238E27FC236}">
              <a16:creationId xmlns:a16="http://schemas.microsoft.com/office/drawing/2014/main" id="{850C3DD8-1E12-4C25-91CC-7198D9266A4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a:extLst>
            <a:ext uri="{FF2B5EF4-FFF2-40B4-BE49-F238E27FC236}">
              <a16:creationId xmlns:a16="http://schemas.microsoft.com/office/drawing/2014/main" id="{1117DE5F-80F5-4A66-90D3-7458A8D8F4A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a:extLst>
            <a:ext uri="{FF2B5EF4-FFF2-40B4-BE49-F238E27FC236}">
              <a16:creationId xmlns:a16="http://schemas.microsoft.com/office/drawing/2014/main" id="{3E8CDA5E-37E2-4DF9-8B33-D97E00E1862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a:extLst>
            <a:ext uri="{FF2B5EF4-FFF2-40B4-BE49-F238E27FC236}">
              <a16:creationId xmlns:a16="http://schemas.microsoft.com/office/drawing/2014/main" id="{07778791-ADF0-4F1E-8855-857FAA8CDCA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99B40962-7D70-4072-BF5A-4A96875E6F0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5F4A439B-62FD-477C-BFE3-81E0E3462EB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69B0CCA2-5094-4252-B046-4324E5738A0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a:extLst>
            <a:ext uri="{FF2B5EF4-FFF2-40B4-BE49-F238E27FC236}">
              <a16:creationId xmlns:a16="http://schemas.microsoft.com/office/drawing/2014/main" id="{0F7A9B81-51CF-4A73-8C51-AA117BA9D1C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0" name="テキスト ボックス 409">
          <a:extLst>
            <a:ext uri="{FF2B5EF4-FFF2-40B4-BE49-F238E27FC236}">
              <a16:creationId xmlns:a16="http://schemas.microsoft.com/office/drawing/2014/main" id="{AE495087-78AD-478E-96EF-E70C312808D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a:extLst>
            <a:ext uri="{FF2B5EF4-FFF2-40B4-BE49-F238E27FC236}">
              <a16:creationId xmlns:a16="http://schemas.microsoft.com/office/drawing/2014/main" id="{E7F0CCDA-5EFE-4D25-8ED2-F44580FBEAB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12" name="テキスト ボックス 411">
          <a:extLst>
            <a:ext uri="{FF2B5EF4-FFF2-40B4-BE49-F238E27FC236}">
              <a16:creationId xmlns:a16="http://schemas.microsoft.com/office/drawing/2014/main" id="{02D9D9CB-40EB-436D-8532-B67B783F15F2}"/>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a:extLst>
            <a:ext uri="{FF2B5EF4-FFF2-40B4-BE49-F238E27FC236}">
              <a16:creationId xmlns:a16="http://schemas.microsoft.com/office/drawing/2014/main" id="{9E5E80E5-9564-4530-A03F-45678C92CE0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4" name="テキスト ボックス 413">
          <a:extLst>
            <a:ext uri="{FF2B5EF4-FFF2-40B4-BE49-F238E27FC236}">
              <a16:creationId xmlns:a16="http://schemas.microsoft.com/office/drawing/2014/main" id="{4F4DE016-23C9-4187-B6D7-0C7FCAC35AF8}"/>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a:extLst>
            <a:ext uri="{FF2B5EF4-FFF2-40B4-BE49-F238E27FC236}">
              <a16:creationId xmlns:a16="http://schemas.microsoft.com/office/drawing/2014/main" id="{A14573FD-D852-4E3C-BE16-21D7F5F0EA0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16" name="テキスト ボックス 415">
          <a:extLst>
            <a:ext uri="{FF2B5EF4-FFF2-40B4-BE49-F238E27FC236}">
              <a16:creationId xmlns:a16="http://schemas.microsoft.com/office/drawing/2014/main" id="{6C2FF402-EF3E-4A5F-B190-FD46735E6861}"/>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a:extLst>
            <a:ext uri="{FF2B5EF4-FFF2-40B4-BE49-F238E27FC236}">
              <a16:creationId xmlns:a16="http://schemas.microsoft.com/office/drawing/2014/main" id="{5B1E2665-3E9E-45EE-84CD-50C68632D5A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18" name="テキスト ボックス 417">
          <a:extLst>
            <a:ext uri="{FF2B5EF4-FFF2-40B4-BE49-F238E27FC236}">
              <a16:creationId xmlns:a16="http://schemas.microsoft.com/office/drawing/2014/main" id="{C9C2DDE9-709B-4F63-B691-D465E4CD9814}"/>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a:extLst>
            <a:ext uri="{FF2B5EF4-FFF2-40B4-BE49-F238E27FC236}">
              <a16:creationId xmlns:a16="http://schemas.microsoft.com/office/drawing/2014/main" id="{EA277247-E69E-4033-8FD1-BC0A94A4D5C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0" name="テキスト ボックス 419">
          <a:extLst>
            <a:ext uri="{FF2B5EF4-FFF2-40B4-BE49-F238E27FC236}">
              <a16:creationId xmlns:a16="http://schemas.microsoft.com/office/drawing/2014/main" id="{C40AE470-6096-4580-8F13-D8E95652A22F}"/>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a:extLst>
            <a:ext uri="{FF2B5EF4-FFF2-40B4-BE49-F238E27FC236}">
              <a16:creationId xmlns:a16="http://schemas.microsoft.com/office/drawing/2014/main" id="{4F0E3AD8-B79A-4C46-9095-A9037EC70D8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141922</xdr:rowOff>
    </xdr:from>
    <xdr:to>
      <xdr:col>54</xdr:col>
      <xdr:colOff>189865</xdr:colOff>
      <xdr:row>108</xdr:row>
      <xdr:rowOff>122903</xdr:rowOff>
    </xdr:to>
    <xdr:cxnSp macro="">
      <xdr:nvCxnSpPr>
        <xdr:cNvPr id="422" name="直線コネクタ 421">
          <a:extLst>
            <a:ext uri="{FF2B5EF4-FFF2-40B4-BE49-F238E27FC236}">
              <a16:creationId xmlns:a16="http://schemas.microsoft.com/office/drawing/2014/main" id="{5174B250-6B2D-4EEB-8E1B-2361C1EBF057}"/>
            </a:ext>
          </a:extLst>
        </xdr:cNvPr>
        <xdr:cNvCxnSpPr/>
      </xdr:nvCxnSpPr>
      <xdr:spPr>
        <a:xfrm flipV="1">
          <a:off x="10476865" y="17286922"/>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126730</xdr:rowOff>
    </xdr:from>
    <xdr:ext cx="534377" cy="259045"/>
    <xdr:sp macro="" textlink="">
      <xdr:nvSpPr>
        <xdr:cNvPr id="423" name="【港湾・漁港】&#10;一人当たり有形固定資産（償却資産）額最小値テキスト">
          <a:extLst>
            <a:ext uri="{FF2B5EF4-FFF2-40B4-BE49-F238E27FC236}">
              <a16:creationId xmlns:a16="http://schemas.microsoft.com/office/drawing/2014/main" id="{F05C4543-8214-4603-A1D8-38B9F3585E20}"/>
            </a:ext>
          </a:extLst>
        </xdr:cNvPr>
        <xdr:cNvSpPr txBox="1"/>
      </xdr:nvSpPr>
      <xdr:spPr>
        <a:xfrm>
          <a:off x="10515600" y="1864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122903</xdr:rowOff>
    </xdr:from>
    <xdr:to>
      <xdr:col>55</xdr:col>
      <xdr:colOff>88900</xdr:colOff>
      <xdr:row>108</xdr:row>
      <xdr:rowOff>122903</xdr:rowOff>
    </xdr:to>
    <xdr:cxnSp macro="">
      <xdr:nvCxnSpPr>
        <xdr:cNvPr id="424" name="直線コネクタ 423">
          <a:extLst>
            <a:ext uri="{FF2B5EF4-FFF2-40B4-BE49-F238E27FC236}">
              <a16:creationId xmlns:a16="http://schemas.microsoft.com/office/drawing/2014/main" id="{284E8CDE-B41F-48DB-A485-A2BDD9FF4BA5}"/>
            </a:ext>
          </a:extLst>
        </xdr:cNvPr>
        <xdr:cNvCxnSpPr/>
      </xdr:nvCxnSpPr>
      <xdr:spPr>
        <a:xfrm>
          <a:off x="10388600" y="1863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88599</xdr:rowOff>
    </xdr:from>
    <xdr:ext cx="690189" cy="259045"/>
    <xdr:sp macro="" textlink="">
      <xdr:nvSpPr>
        <xdr:cNvPr id="425" name="【港湾・漁港】&#10;一人当たり有形固定資産（償却資産）額最大値テキスト">
          <a:extLst>
            <a:ext uri="{FF2B5EF4-FFF2-40B4-BE49-F238E27FC236}">
              <a16:creationId xmlns:a16="http://schemas.microsoft.com/office/drawing/2014/main" id="{4ADBC792-2D80-4F8E-844B-AFAC05565B15}"/>
            </a:ext>
          </a:extLst>
        </xdr:cNvPr>
        <xdr:cNvSpPr txBox="1"/>
      </xdr:nvSpPr>
      <xdr:spPr>
        <a:xfrm>
          <a:off x="10515600" y="170621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141922</xdr:rowOff>
    </xdr:from>
    <xdr:to>
      <xdr:col>55</xdr:col>
      <xdr:colOff>88900</xdr:colOff>
      <xdr:row>100</xdr:row>
      <xdr:rowOff>141922</xdr:rowOff>
    </xdr:to>
    <xdr:cxnSp macro="">
      <xdr:nvCxnSpPr>
        <xdr:cNvPr id="426" name="直線コネクタ 425">
          <a:extLst>
            <a:ext uri="{FF2B5EF4-FFF2-40B4-BE49-F238E27FC236}">
              <a16:creationId xmlns:a16="http://schemas.microsoft.com/office/drawing/2014/main" id="{B4DD4083-EB35-4247-9BB8-18662104ACBE}"/>
            </a:ext>
          </a:extLst>
        </xdr:cNvPr>
        <xdr:cNvCxnSpPr/>
      </xdr:nvCxnSpPr>
      <xdr:spPr>
        <a:xfrm>
          <a:off x="10388600" y="1728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157709</xdr:rowOff>
    </xdr:from>
    <xdr:ext cx="599010" cy="259045"/>
    <xdr:sp macro="" textlink="">
      <xdr:nvSpPr>
        <xdr:cNvPr id="427" name="【港湾・漁港】&#10;一人当たり有形固定資産（償却資産）額平均値テキスト">
          <a:extLst>
            <a:ext uri="{FF2B5EF4-FFF2-40B4-BE49-F238E27FC236}">
              <a16:creationId xmlns:a16="http://schemas.microsoft.com/office/drawing/2014/main" id="{F5F7BB74-3653-46D7-A356-486DBBF73508}"/>
            </a:ext>
          </a:extLst>
        </xdr:cNvPr>
        <xdr:cNvSpPr txBox="1"/>
      </xdr:nvSpPr>
      <xdr:spPr>
        <a:xfrm>
          <a:off x="10515600" y="181599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134832</xdr:rowOff>
    </xdr:from>
    <xdr:to>
      <xdr:col>55</xdr:col>
      <xdr:colOff>50800</xdr:colOff>
      <xdr:row>107</xdr:row>
      <xdr:rowOff>64982</xdr:rowOff>
    </xdr:to>
    <xdr:sp macro="" textlink="">
      <xdr:nvSpPr>
        <xdr:cNvPr id="428" name="フローチャート: 判断 427">
          <a:extLst>
            <a:ext uri="{FF2B5EF4-FFF2-40B4-BE49-F238E27FC236}">
              <a16:creationId xmlns:a16="http://schemas.microsoft.com/office/drawing/2014/main" id="{A5969A7B-51B9-4EFE-8E3C-412338F26CC3}"/>
            </a:ext>
          </a:extLst>
        </xdr:cNvPr>
        <xdr:cNvSpPr/>
      </xdr:nvSpPr>
      <xdr:spPr>
        <a:xfrm>
          <a:off x="10426700" y="1830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162830</xdr:rowOff>
    </xdr:from>
    <xdr:to>
      <xdr:col>50</xdr:col>
      <xdr:colOff>165100</xdr:colOff>
      <xdr:row>107</xdr:row>
      <xdr:rowOff>92980</xdr:rowOff>
    </xdr:to>
    <xdr:sp macro="" textlink="">
      <xdr:nvSpPr>
        <xdr:cNvPr id="429" name="フローチャート: 判断 428">
          <a:extLst>
            <a:ext uri="{FF2B5EF4-FFF2-40B4-BE49-F238E27FC236}">
              <a16:creationId xmlns:a16="http://schemas.microsoft.com/office/drawing/2014/main" id="{CA9A2A1E-AC0A-4A0A-AD82-5113DC8994F3}"/>
            </a:ext>
          </a:extLst>
        </xdr:cNvPr>
        <xdr:cNvSpPr/>
      </xdr:nvSpPr>
      <xdr:spPr>
        <a:xfrm>
          <a:off x="9588500" y="183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44326</xdr:rowOff>
    </xdr:from>
    <xdr:to>
      <xdr:col>46</xdr:col>
      <xdr:colOff>38100</xdr:colOff>
      <xdr:row>107</xdr:row>
      <xdr:rowOff>145926</xdr:rowOff>
    </xdr:to>
    <xdr:sp macro="" textlink="">
      <xdr:nvSpPr>
        <xdr:cNvPr id="430" name="フローチャート: 判断 429">
          <a:extLst>
            <a:ext uri="{FF2B5EF4-FFF2-40B4-BE49-F238E27FC236}">
              <a16:creationId xmlns:a16="http://schemas.microsoft.com/office/drawing/2014/main" id="{D30A4760-D60B-4AD6-8D37-BE98DA114DC8}"/>
            </a:ext>
          </a:extLst>
        </xdr:cNvPr>
        <xdr:cNvSpPr/>
      </xdr:nvSpPr>
      <xdr:spPr>
        <a:xfrm>
          <a:off x="8699500" y="1838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41095</xdr:rowOff>
    </xdr:from>
    <xdr:to>
      <xdr:col>41</xdr:col>
      <xdr:colOff>101600</xdr:colOff>
      <xdr:row>107</xdr:row>
      <xdr:rowOff>142695</xdr:rowOff>
    </xdr:to>
    <xdr:sp macro="" textlink="">
      <xdr:nvSpPr>
        <xdr:cNvPr id="431" name="フローチャート: 判断 430">
          <a:extLst>
            <a:ext uri="{FF2B5EF4-FFF2-40B4-BE49-F238E27FC236}">
              <a16:creationId xmlns:a16="http://schemas.microsoft.com/office/drawing/2014/main" id="{919C1060-2D9A-4165-B8E9-F064143BCD32}"/>
            </a:ext>
          </a:extLst>
        </xdr:cNvPr>
        <xdr:cNvSpPr/>
      </xdr:nvSpPr>
      <xdr:spPr>
        <a:xfrm>
          <a:off x="7810500" y="183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8D0AB8CC-9257-4804-9A6A-9627254E4D9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8E685BB2-4EE7-4556-92A3-F5239932748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5295E4D3-E769-40DB-A489-DE1CB489B71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EE5B55FA-FB55-4015-A91D-6A271540CE9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D3979462-BED5-4A6D-B1BE-DD7F0820CD4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7437</xdr:rowOff>
    </xdr:from>
    <xdr:to>
      <xdr:col>55</xdr:col>
      <xdr:colOff>50800</xdr:colOff>
      <xdr:row>107</xdr:row>
      <xdr:rowOff>109037</xdr:rowOff>
    </xdr:to>
    <xdr:sp macro="" textlink="">
      <xdr:nvSpPr>
        <xdr:cNvPr id="437" name="楕円 436">
          <a:extLst>
            <a:ext uri="{FF2B5EF4-FFF2-40B4-BE49-F238E27FC236}">
              <a16:creationId xmlns:a16="http://schemas.microsoft.com/office/drawing/2014/main" id="{FE846D76-4535-44E5-BB28-D830BA5E0AFD}"/>
            </a:ext>
          </a:extLst>
        </xdr:cNvPr>
        <xdr:cNvSpPr/>
      </xdr:nvSpPr>
      <xdr:spPr>
        <a:xfrm>
          <a:off x="10426700" y="1835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157314</xdr:rowOff>
    </xdr:from>
    <xdr:ext cx="599010" cy="259045"/>
    <xdr:sp macro="" textlink="">
      <xdr:nvSpPr>
        <xdr:cNvPr id="438" name="【港湾・漁港】&#10;一人当たり有形固定資産（償却資産）額該当値テキスト">
          <a:extLst>
            <a:ext uri="{FF2B5EF4-FFF2-40B4-BE49-F238E27FC236}">
              <a16:creationId xmlns:a16="http://schemas.microsoft.com/office/drawing/2014/main" id="{8A9F416E-17A8-4D38-8605-FAC6C74594B4}"/>
            </a:ext>
          </a:extLst>
        </xdr:cNvPr>
        <xdr:cNvSpPr txBox="1"/>
      </xdr:nvSpPr>
      <xdr:spPr>
        <a:xfrm>
          <a:off x="10515600" y="1833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8072</xdr:rowOff>
    </xdr:from>
    <xdr:to>
      <xdr:col>50</xdr:col>
      <xdr:colOff>165100</xdr:colOff>
      <xdr:row>107</xdr:row>
      <xdr:rowOff>109672</xdr:rowOff>
    </xdr:to>
    <xdr:sp macro="" textlink="">
      <xdr:nvSpPr>
        <xdr:cNvPr id="439" name="楕円 438">
          <a:extLst>
            <a:ext uri="{FF2B5EF4-FFF2-40B4-BE49-F238E27FC236}">
              <a16:creationId xmlns:a16="http://schemas.microsoft.com/office/drawing/2014/main" id="{9FD7C0CE-A595-4296-A019-33904ED6BBDB}"/>
            </a:ext>
          </a:extLst>
        </xdr:cNvPr>
        <xdr:cNvSpPr/>
      </xdr:nvSpPr>
      <xdr:spPr>
        <a:xfrm>
          <a:off x="9588500" y="1835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58237</xdr:rowOff>
    </xdr:from>
    <xdr:to>
      <xdr:col>55</xdr:col>
      <xdr:colOff>0</xdr:colOff>
      <xdr:row>107</xdr:row>
      <xdr:rowOff>58872</xdr:rowOff>
    </xdr:to>
    <xdr:cxnSp macro="">
      <xdr:nvCxnSpPr>
        <xdr:cNvPr id="440" name="直線コネクタ 439">
          <a:extLst>
            <a:ext uri="{FF2B5EF4-FFF2-40B4-BE49-F238E27FC236}">
              <a16:creationId xmlns:a16="http://schemas.microsoft.com/office/drawing/2014/main" id="{03AFCC6F-529F-44D6-9840-329B2107B8D3}"/>
            </a:ext>
          </a:extLst>
        </xdr:cNvPr>
        <xdr:cNvCxnSpPr/>
      </xdr:nvCxnSpPr>
      <xdr:spPr>
        <a:xfrm flipV="1">
          <a:off x="9639300" y="18403387"/>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25229</xdr:rowOff>
    </xdr:from>
    <xdr:to>
      <xdr:col>46</xdr:col>
      <xdr:colOff>38100</xdr:colOff>
      <xdr:row>107</xdr:row>
      <xdr:rowOff>126829</xdr:rowOff>
    </xdr:to>
    <xdr:sp macro="" textlink="">
      <xdr:nvSpPr>
        <xdr:cNvPr id="441" name="楕円 440">
          <a:extLst>
            <a:ext uri="{FF2B5EF4-FFF2-40B4-BE49-F238E27FC236}">
              <a16:creationId xmlns:a16="http://schemas.microsoft.com/office/drawing/2014/main" id="{2CD2FB41-D9CF-4B44-8614-7BD080FD2739}"/>
            </a:ext>
          </a:extLst>
        </xdr:cNvPr>
        <xdr:cNvSpPr/>
      </xdr:nvSpPr>
      <xdr:spPr>
        <a:xfrm>
          <a:off x="8699500" y="1837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58872</xdr:rowOff>
    </xdr:from>
    <xdr:to>
      <xdr:col>50</xdr:col>
      <xdr:colOff>114300</xdr:colOff>
      <xdr:row>107</xdr:row>
      <xdr:rowOff>76029</xdr:rowOff>
    </xdr:to>
    <xdr:cxnSp macro="">
      <xdr:nvCxnSpPr>
        <xdr:cNvPr id="442" name="直線コネクタ 441">
          <a:extLst>
            <a:ext uri="{FF2B5EF4-FFF2-40B4-BE49-F238E27FC236}">
              <a16:creationId xmlns:a16="http://schemas.microsoft.com/office/drawing/2014/main" id="{D5F50E25-A20C-4926-84A2-C8D1FA62ECEC}"/>
            </a:ext>
          </a:extLst>
        </xdr:cNvPr>
        <xdr:cNvCxnSpPr/>
      </xdr:nvCxnSpPr>
      <xdr:spPr>
        <a:xfrm flipV="1">
          <a:off x="8750300" y="18404022"/>
          <a:ext cx="889000" cy="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24743</xdr:rowOff>
    </xdr:from>
    <xdr:to>
      <xdr:col>41</xdr:col>
      <xdr:colOff>101600</xdr:colOff>
      <xdr:row>107</xdr:row>
      <xdr:rowOff>126343</xdr:rowOff>
    </xdr:to>
    <xdr:sp macro="" textlink="">
      <xdr:nvSpPr>
        <xdr:cNvPr id="443" name="楕円 442">
          <a:extLst>
            <a:ext uri="{FF2B5EF4-FFF2-40B4-BE49-F238E27FC236}">
              <a16:creationId xmlns:a16="http://schemas.microsoft.com/office/drawing/2014/main" id="{45FE3CD4-08C6-412C-8E1A-2FBA6A26E5BE}"/>
            </a:ext>
          </a:extLst>
        </xdr:cNvPr>
        <xdr:cNvSpPr/>
      </xdr:nvSpPr>
      <xdr:spPr>
        <a:xfrm>
          <a:off x="7810500" y="1836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75543</xdr:rowOff>
    </xdr:from>
    <xdr:to>
      <xdr:col>45</xdr:col>
      <xdr:colOff>177800</xdr:colOff>
      <xdr:row>107</xdr:row>
      <xdr:rowOff>76029</xdr:rowOff>
    </xdr:to>
    <xdr:cxnSp macro="">
      <xdr:nvCxnSpPr>
        <xdr:cNvPr id="444" name="直線コネクタ 443">
          <a:extLst>
            <a:ext uri="{FF2B5EF4-FFF2-40B4-BE49-F238E27FC236}">
              <a16:creationId xmlns:a16="http://schemas.microsoft.com/office/drawing/2014/main" id="{2DB37EF8-E18F-4A65-B0CA-E2324B866156}"/>
            </a:ext>
          </a:extLst>
        </xdr:cNvPr>
        <xdr:cNvCxnSpPr/>
      </xdr:nvCxnSpPr>
      <xdr:spPr>
        <a:xfrm>
          <a:off x="7861300" y="18420693"/>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109507</xdr:rowOff>
    </xdr:from>
    <xdr:ext cx="599010" cy="259045"/>
    <xdr:sp macro="" textlink="">
      <xdr:nvSpPr>
        <xdr:cNvPr id="445" name="n_1aveValue【港湾・漁港】&#10;一人当たり有形固定資産（償却資産）額">
          <a:extLst>
            <a:ext uri="{FF2B5EF4-FFF2-40B4-BE49-F238E27FC236}">
              <a16:creationId xmlns:a16="http://schemas.microsoft.com/office/drawing/2014/main" id="{78C589B1-1906-49E3-A482-0B7815588BDA}"/>
            </a:ext>
          </a:extLst>
        </xdr:cNvPr>
        <xdr:cNvSpPr txBox="1"/>
      </xdr:nvSpPr>
      <xdr:spPr>
        <a:xfrm>
          <a:off x="9327095" y="1811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137053</xdr:rowOff>
    </xdr:from>
    <xdr:ext cx="599010" cy="259045"/>
    <xdr:sp macro="" textlink="">
      <xdr:nvSpPr>
        <xdr:cNvPr id="446" name="n_2aveValue【港湾・漁港】&#10;一人当たり有形固定資産（償却資産）額">
          <a:extLst>
            <a:ext uri="{FF2B5EF4-FFF2-40B4-BE49-F238E27FC236}">
              <a16:creationId xmlns:a16="http://schemas.microsoft.com/office/drawing/2014/main" id="{CA984BFB-379C-4E4D-B464-471B1AC31372}"/>
            </a:ext>
          </a:extLst>
        </xdr:cNvPr>
        <xdr:cNvSpPr txBox="1"/>
      </xdr:nvSpPr>
      <xdr:spPr>
        <a:xfrm>
          <a:off x="8450795" y="1848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133822</xdr:rowOff>
    </xdr:from>
    <xdr:ext cx="599010" cy="259045"/>
    <xdr:sp macro="" textlink="">
      <xdr:nvSpPr>
        <xdr:cNvPr id="447" name="n_3aveValue【港湾・漁港】&#10;一人当たり有形固定資産（償却資産）額">
          <a:extLst>
            <a:ext uri="{FF2B5EF4-FFF2-40B4-BE49-F238E27FC236}">
              <a16:creationId xmlns:a16="http://schemas.microsoft.com/office/drawing/2014/main" id="{AF16D5B7-F8E2-4D80-B8D5-08E743AA6A0A}"/>
            </a:ext>
          </a:extLst>
        </xdr:cNvPr>
        <xdr:cNvSpPr txBox="1"/>
      </xdr:nvSpPr>
      <xdr:spPr>
        <a:xfrm>
          <a:off x="7561795" y="1847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100799</xdr:rowOff>
    </xdr:from>
    <xdr:ext cx="599010" cy="259045"/>
    <xdr:sp macro="" textlink="">
      <xdr:nvSpPr>
        <xdr:cNvPr id="448" name="n_1mainValue【港湾・漁港】&#10;一人当たり有形固定資産（償却資産）額">
          <a:extLst>
            <a:ext uri="{FF2B5EF4-FFF2-40B4-BE49-F238E27FC236}">
              <a16:creationId xmlns:a16="http://schemas.microsoft.com/office/drawing/2014/main" id="{66D8276D-3C79-4E1C-ACEE-0C46B831A01B}"/>
            </a:ext>
          </a:extLst>
        </xdr:cNvPr>
        <xdr:cNvSpPr txBox="1"/>
      </xdr:nvSpPr>
      <xdr:spPr>
        <a:xfrm>
          <a:off x="9327095" y="1844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143356</xdr:rowOff>
    </xdr:from>
    <xdr:ext cx="599010" cy="259045"/>
    <xdr:sp macro="" textlink="">
      <xdr:nvSpPr>
        <xdr:cNvPr id="449" name="n_2mainValue【港湾・漁港】&#10;一人当たり有形固定資産（償却資産）額">
          <a:extLst>
            <a:ext uri="{FF2B5EF4-FFF2-40B4-BE49-F238E27FC236}">
              <a16:creationId xmlns:a16="http://schemas.microsoft.com/office/drawing/2014/main" id="{60AD1487-F99A-44CD-A615-0E78EF58B0DB}"/>
            </a:ext>
          </a:extLst>
        </xdr:cNvPr>
        <xdr:cNvSpPr txBox="1"/>
      </xdr:nvSpPr>
      <xdr:spPr>
        <a:xfrm>
          <a:off x="8450795" y="1814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142870</xdr:rowOff>
    </xdr:from>
    <xdr:ext cx="599010" cy="259045"/>
    <xdr:sp macro="" textlink="">
      <xdr:nvSpPr>
        <xdr:cNvPr id="450" name="n_3mainValue【港湾・漁港】&#10;一人当たり有形固定資産（償却資産）額">
          <a:extLst>
            <a:ext uri="{FF2B5EF4-FFF2-40B4-BE49-F238E27FC236}">
              <a16:creationId xmlns:a16="http://schemas.microsoft.com/office/drawing/2014/main" id="{253FC525-FD45-4A30-A0A3-790413C09C55}"/>
            </a:ext>
          </a:extLst>
        </xdr:cNvPr>
        <xdr:cNvSpPr txBox="1"/>
      </xdr:nvSpPr>
      <xdr:spPr>
        <a:xfrm>
          <a:off x="7561795" y="1814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a:extLst>
            <a:ext uri="{FF2B5EF4-FFF2-40B4-BE49-F238E27FC236}">
              <a16:creationId xmlns:a16="http://schemas.microsoft.com/office/drawing/2014/main" id="{0D970629-17C0-4F0D-B81D-9461D826A76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a:extLst>
            <a:ext uri="{FF2B5EF4-FFF2-40B4-BE49-F238E27FC236}">
              <a16:creationId xmlns:a16="http://schemas.microsoft.com/office/drawing/2014/main" id="{DC539876-C9E6-4174-997B-687A9461A1E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a:extLst>
            <a:ext uri="{FF2B5EF4-FFF2-40B4-BE49-F238E27FC236}">
              <a16:creationId xmlns:a16="http://schemas.microsoft.com/office/drawing/2014/main" id="{3CC53700-0EF1-44E4-AF5E-DF8B5898168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a:extLst>
            <a:ext uri="{FF2B5EF4-FFF2-40B4-BE49-F238E27FC236}">
              <a16:creationId xmlns:a16="http://schemas.microsoft.com/office/drawing/2014/main" id="{73B6782E-AFED-47F2-9101-602F50E2137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a:extLst>
            <a:ext uri="{FF2B5EF4-FFF2-40B4-BE49-F238E27FC236}">
              <a16:creationId xmlns:a16="http://schemas.microsoft.com/office/drawing/2014/main" id="{D2FA9848-2F97-4B38-9BAD-00B4F0B30B2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a:extLst>
            <a:ext uri="{FF2B5EF4-FFF2-40B4-BE49-F238E27FC236}">
              <a16:creationId xmlns:a16="http://schemas.microsoft.com/office/drawing/2014/main" id="{941DA1F3-1B2C-4F29-BB35-E7C14F77DD1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a:extLst>
            <a:ext uri="{FF2B5EF4-FFF2-40B4-BE49-F238E27FC236}">
              <a16:creationId xmlns:a16="http://schemas.microsoft.com/office/drawing/2014/main" id="{0CEF16A9-9FCF-4B8B-9643-FCB58AD0E38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a:extLst>
            <a:ext uri="{FF2B5EF4-FFF2-40B4-BE49-F238E27FC236}">
              <a16:creationId xmlns:a16="http://schemas.microsoft.com/office/drawing/2014/main" id="{CDBEA484-3681-4B8F-AE99-2B677BE7075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a:extLst>
            <a:ext uri="{FF2B5EF4-FFF2-40B4-BE49-F238E27FC236}">
              <a16:creationId xmlns:a16="http://schemas.microsoft.com/office/drawing/2014/main" id="{1FAF187C-A810-4AA0-B9A2-09FA2922EDE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a:extLst>
            <a:ext uri="{FF2B5EF4-FFF2-40B4-BE49-F238E27FC236}">
              <a16:creationId xmlns:a16="http://schemas.microsoft.com/office/drawing/2014/main" id="{E5691E17-B3E7-4814-8F29-225802B70BE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1" name="直線コネクタ 460">
          <a:extLst>
            <a:ext uri="{FF2B5EF4-FFF2-40B4-BE49-F238E27FC236}">
              <a16:creationId xmlns:a16="http://schemas.microsoft.com/office/drawing/2014/main" id="{A4F335D8-7BED-4791-B6D9-E67DB9AE5BB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2" name="テキスト ボックス 461">
          <a:extLst>
            <a:ext uri="{FF2B5EF4-FFF2-40B4-BE49-F238E27FC236}">
              <a16:creationId xmlns:a16="http://schemas.microsoft.com/office/drawing/2014/main" id="{FD05B8C5-1A98-4754-9C0F-7C8850A5ED0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3" name="直線コネクタ 462">
          <a:extLst>
            <a:ext uri="{FF2B5EF4-FFF2-40B4-BE49-F238E27FC236}">
              <a16:creationId xmlns:a16="http://schemas.microsoft.com/office/drawing/2014/main" id="{8816C33F-9FF9-448F-9D7B-8DCC4508A25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4" name="テキスト ボックス 463">
          <a:extLst>
            <a:ext uri="{FF2B5EF4-FFF2-40B4-BE49-F238E27FC236}">
              <a16:creationId xmlns:a16="http://schemas.microsoft.com/office/drawing/2014/main" id="{00A23444-AC8A-41F3-91F5-30D4D29AF02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5" name="直線コネクタ 464">
          <a:extLst>
            <a:ext uri="{FF2B5EF4-FFF2-40B4-BE49-F238E27FC236}">
              <a16:creationId xmlns:a16="http://schemas.microsoft.com/office/drawing/2014/main" id="{044C3F83-CDC7-4F0D-B943-AF091CE5B80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6" name="テキスト ボックス 465">
          <a:extLst>
            <a:ext uri="{FF2B5EF4-FFF2-40B4-BE49-F238E27FC236}">
              <a16:creationId xmlns:a16="http://schemas.microsoft.com/office/drawing/2014/main" id="{F721AD5C-C95E-43A8-BB42-ADACA886CEC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7" name="直線コネクタ 466">
          <a:extLst>
            <a:ext uri="{FF2B5EF4-FFF2-40B4-BE49-F238E27FC236}">
              <a16:creationId xmlns:a16="http://schemas.microsoft.com/office/drawing/2014/main" id="{F479C7DB-5C11-4AAC-81ED-14E54DD5A05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8" name="テキスト ボックス 467">
          <a:extLst>
            <a:ext uri="{FF2B5EF4-FFF2-40B4-BE49-F238E27FC236}">
              <a16:creationId xmlns:a16="http://schemas.microsoft.com/office/drawing/2014/main" id="{F9F47867-274C-4806-8520-FE717587D87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9" name="直線コネクタ 468">
          <a:extLst>
            <a:ext uri="{FF2B5EF4-FFF2-40B4-BE49-F238E27FC236}">
              <a16:creationId xmlns:a16="http://schemas.microsoft.com/office/drawing/2014/main" id="{62D17835-F573-4A92-8CAF-86BF93DB2D2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0" name="テキスト ボックス 469">
          <a:extLst>
            <a:ext uri="{FF2B5EF4-FFF2-40B4-BE49-F238E27FC236}">
              <a16:creationId xmlns:a16="http://schemas.microsoft.com/office/drawing/2014/main" id="{702E28E3-DE9D-41D6-BF28-CE80D2A20BE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1" name="直線コネクタ 470">
          <a:extLst>
            <a:ext uri="{FF2B5EF4-FFF2-40B4-BE49-F238E27FC236}">
              <a16:creationId xmlns:a16="http://schemas.microsoft.com/office/drawing/2014/main" id="{A2307272-0466-439E-ABFA-284C68F38B4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4C9BA047-2396-48B1-899A-35B99292372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3" name="直線コネクタ 472">
          <a:extLst>
            <a:ext uri="{FF2B5EF4-FFF2-40B4-BE49-F238E27FC236}">
              <a16:creationId xmlns:a16="http://schemas.microsoft.com/office/drawing/2014/main" id="{D6CF0322-0F21-4E0E-A882-250F7515E85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76068F7B-2B91-4FA4-89E1-6B6C8B1212E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5" name="【認定こども園・幼稚園・保育所】&#10;有形固定資産減価償却率グラフ枠">
          <a:extLst>
            <a:ext uri="{FF2B5EF4-FFF2-40B4-BE49-F238E27FC236}">
              <a16:creationId xmlns:a16="http://schemas.microsoft.com/office/drawing/2014/main" id="{B78FBF47-7BF1-44F6-9D1A-6FB8ED690F7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476" name="直線コネクタ 475">
          <a:extLst>
            <a:ext uri="{FF2B5EF4-FFF2-40B4-BE49-F238E27FC236}">
              <a16:creationId xmlns:a16="http://schemas.microsoft.com/office/drawing/2014/main" id="{B10CD687-A5C8-4E37-BA12-5611232675F3}"/>
            </a:ext>
          </a:extLst>
        </xdr:cNvPr>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477" name="【認定こども園・幼稚園・保育所】&#10;有形固定資産減価償却率最小値テキスト">
          <a:extLst>
            <a:ext uri="{FF2B5EF4-FFF2-40B4-BE49-F238E27FC236}">
              <a16:creationId xmlns:a16="http://schemas.microsoft.com/office/drawing/2014/main" id="{B2B0B9FB-9E09-47C9-9245-1E2DC90E240B}"/>
            </a:ext>
          </a:extLst>
        </xdr:cNvPr>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478" name="直線コネクタ 477">
          <a:extLst>
            <a:ext uri="{FF2B5EF4-FFF2-40B4-BE49-F238E27FC236}">
              <a16:creationId xmlns:a16="http://schemas.microsoft.com/office/drawing/2014/main" id="{7A55450D-E05A-4542-AFC2-9BA818D6CAC2}"/>
            </a:ext>
          </a:extLst>
        </xdr:cNvPr>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479" name="【認定こども園・幼稚園・保育所】&#10;有形固定資産減価償却率最大値テキスト">
          <a:extLst>
            <a:ext uri="{FF2B5EF4-FFF2-40B4-BE49-F238E27FC236}">
              <a16:creationId xmlns:a16="http://schemas.microsoft.com/office/drawing/2014/main" id="{2B51FE0B-3EFE-4703-8E3F-401D3145C055}"/>
            </a:ext>
          </a:extLst>
        </xdr:cNvPr>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480" name="直線コネクタ 479">
          <a:extLst>
            <a:ext uri="{FF2B5EF4-FFF2-40B4-BE49-F238E27FC236}">
              <a16:creationId xmlns:a16="http://schemas.microsoft.com/office/drawing/2014/main" id="{41A4B3EA-CCFF-438D-8833-841983FC15E1}"/>
            </a:ext>
          </a:extLst>
        </xdr:cNvPr>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481" name="【認定こども園・幼稚園・保育所】&#10;有形固定資産減価償却率平均値テキスト">
          <a:extLst>
            <a:ext uri="{FF2B5EF4-FFF2-40B4-BE49-F238E27FC236}">
              <a16:creationId xmlns:a16="http://schemas.microsoft.com/office/drawing/2014/main" id="{E8DBB78E-677D-490A-81B2-DDB03604D9FF}"/>
            </a:ext>
          </a:extLst>
        </xdr:cNvPr>
        <xdr:cNvSpPr txBox="1"/>
      </xdr:nvSpPr>
      <xdr:spPr>
        <a:xfrm>
          <a:off x="16357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482" name="フローチャート: 判断 481">
          <a:extLst>
            <a:ext uri="{FF2B5EF4-FFF2-40B4-BE49-F238E27FC236}">
              <a16:creationId xmlns:a16="http://schemas.microsoft.com/office/drawing/2014/main" id="{A7555138-0044-4A92-BD04-9569FC462235}"/>
            </a:ext>
          </a:extLst>
        </xdr:cNvPr>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483" name="フローチャート: 判断 482">
          <a:extLst>
            <a:ext uri="{FF2B5EF4-FFF2-40B4-BE49-F238E27FC236}">
              <a16:creationId xmlns:a16="http://schemas.microsoft.com/office/drawing/2014/main" id="{8234A746-C117-4F0C-8229-E012612BF8E0}"/>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484" name="フローチャート: 判断 483">
          <a:extLst>
            <a:ext uri="{FF2B5EF4-FFF2-40B4-BE49-F238E27FC236}">
              <a16:creationId xmlns:a16="http://schemas.microsoft.com/office/drawing/2014/main" id="{8425707F-41CA-4000-B0E4-7081815897FE}"/>
            </a:ext>
          </a:extLst>
        </xdr:cNvPr>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485" name="フローチャート: 判断 484">
          <a:extLst>
            <a:ext uri="{FF2B5EF4-FFF2-40B4-BE49-F238E27FC236}">
              <a16:creationId xmlns:a16="http://schemas.microsoft.com/office/drawing/2014/main" id="{F3A688A4-070B-4365-AB54-E965C6A37E10}"/>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1FE5288-A6DA-4863-8C65-8AD524AE822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5F521E8-29B0-4818-A012-8F11810D2DB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A06432E-6D1C-4236-938B-985E56BC9DF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B5C535C-CE95-45B6-A454-1FD4157845C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2A36BB6-29BC-4E73-81D9-9DD1C8AAEE1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4173</xdr:rowOff>
    </xdr:from>
    <xdr:to>
      <xdr:col>85</xdr:col>
      <xdr:colOff>177800</xdr:colOff>
      <xdr:row>34</xdr:row>
      <xdr:rowOff>105773</xdr:rowOff>
    </xdr:to>
    <xdr:sp macro="" textlink="">
      <xdr:nvSpPr>
        <xdr:cNvPr id="491" name="楕円 490">
          <a:extLst>
            <a:ext uri="{FF2B5EF4-FFF2-40B4-BE49-F238E27FC236}">
              <a16:creationId xmlns:a16="http://schemas.microsoft.com/office/drawing/2014/main" id="{E45501E5-08C4-4EA1-BC80-517B007903E1}"/>
            </a:ext>
          </a:extLst>
        </xdr:cNvPr>
        <xdr:cNvSpPr/>
      </xdr:nvSpPr>
      <xdr:spPr>
        <a:xfrm>
          <a:off x="16268700" y="58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27050</xdr:rowOff>
    </xdr:from>
    <xdr:ext cx="405111" cy="259045"/>
    <xdr:sp macro="" textlink="">
      <xdr:nvSpPr>
        <xdr:cNvPr id="492" name="【認定こども園・幼稚園・保育所】&#10;有形固定資産減価償却率該当値テキスト">
          <a:extLst>
            <a:ext uri="{FF2B5EF4-FFF2-40B4-BE49-F238E27FC236}">
              <a16:creationId xmlns:a16="http://schemas.microsoft.com/office/drawing/2014/main" id="{6CC6C959-10DD-45E1-B59A-F1ACCE6EC9A7}"/>
            </a:ext>
          </a:extLst>
        </xdr:cNvPr>
        <xdr:cNvSpPr txBox="1"/>
      </xdr:nvSpPr>
      <xdr:spPr>
        <a:xfrm>
          <a:off x="16357600" y="56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35197</xdr:rowOff>
    </xdr:from>
    <xdr:to>
      <xdr:col>81</xdr:col>
      <xdr:colOff>101600</xdr:colOff>
      <xdr:row>34</xdr:row>
      <xdr:rowOff>136797</xdr:rowOff>
    </xdr:to>
    <xdr:sp macro="" textlink="">
      <xdr:nvSpPr>
        <xdr:cNvPr id="493" name="楕円 492">
          <a:extLst>
            <a:ext uri="{FF2B5EF4-FFF2-40B4-BE49-F238E27FC236}">
              <a16:creationId xmlns:a16="http://schemas.microsoft.com/office/drawing/2014/main" id="{C54C8421-D503-45C8-B73A-C7EAFAF86EFD}"/>
            </a:ext>
          </a:extLst>
        </xdr:cNvPr>
        <xdr:cNvSpPr/>
      </xdr:nvSpPr>
      <xdr:spPr>
        <a:xfrm>
          <a:off x="15430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54973</xdr:rowOff>
    </xdr:from>
    <xdr:to>
      <xdr:col>85</xdr:col>
      <xdr:colOff>127000</xdr:colOff>
      <xdr:row>34</xdr:row>
      <xdr:rowOff>85997</xdr:rowOff>
    </xdr:to>
    <xdr:cxnSp macro="">
      <xdr:nvCxnSpPr>
        <xdr:cNvPr id="494" name="直線コネクタ 493">
          <a:extLst>
            <a:ext uri="{FF2B5EF4-FFF2-40B4-BE49-F238E27FC236}">
              <a16:creationId xmlns:a16="http://schemas.microsoft.com/office/drawing/2014/main" id="{9725C47E-7943-4CBD-8D35-0F9BC77D1DAB}"/>
            </a:ext>
          </a:extLst>
        </xdr:cNvPr>
        <xdr:cNvCxnSpPr/>
      </xdr:nvCxnSpPr>
      <xdr:spPr>
        <a:xfrm flipV="1">
          <a:off x="15481300" y="588427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152763</xdr:rowOff>
    </xdr:from>
    <xdr:to>
      <xdr:col>76</xdr:col>
      <xdr:colOff>165100</xdr:colOff>
      <xdr:row>34</xdr:row>
      <xdr:rowOff>82913</xdr:rowOff>
    </xdr:to>
    <xdr:sp macro="" textlink="">
      <xdr:nvSpPr>
        <xdr:cNvPr id="495" name="楕円 494">
          <a:extLst>
            <a:ext uri="{FF2B5EF4-FFF2-40B4-BE49-F238E27FC236}">
              <a16:creationId xmlns:a16="http://schemas.microsoft.com/office/drawing/2014/main" id="{E1265936-3811-4F69-BE61-D7E37E28703A}"/>
            </a:ext>
          </a:extLst>
        </xdr:cNvPr>
        <xdr:cNvSpPr/>
      </xdr:nvSpPr>
      <xdr:spPr>
        <a:xfrm>
          <a:off x="145415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32113</xdr:rowOff>
    </xdr:from>
    <xdr:to>
      <xdr:col>81</xdr:col>
      <xdr:colOff>50800</xdr:colOff>
      <xdr:row>34</xdr:row>
      <xdr:rowOff>85997</xdr:rowOff>
    </xdr:to>
    <xdr:cxnSp macro="">
      <xdr:nvCxnSpPr>
        <xdr:cNvPr id="496" name="直線コネクタ 495">
          <a:extLst>
            <a:ext uri="{FF2B5EF4-FFF2-40B4-BE49-F238E27FC236}">
              <a16:creationId xmlns:a16="http://schemas.microsoft.com/office/drawing/2014/main" id="{5B29C543-A0AE-402A-9761-36A7DFA0F503}"/>
            </a:ext>
          </a:extLst>
        </xdr:cNvPr>
        <xdr:cNvCxnSpPr/>
      </xdr:nvCxnSpPr>
      <xdr:spPr>
        <a:xfrm>
          <a:off x="14592300" y="586141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17236</xdr:rowOff>
    </xdr:from>
    <xdr:to>
      <xdr:col>72</xdr:col>
      <xdr:colOff>38100</xdr:colOff>
      <xdr:row>34</xdr:row>
      <xdr:rowOff>118836</xdr:rowOff>
    </xdr:to>
    <xdr:sp macro="" textlink="">
      <xdr:nvSpPr>
        <xdr:cNvPr id="497" name="楕円 496">
          <a:extLst>
            <a:ext uri="{FF2B5EF4-FFF2-40B4-BE49-F238E27FC236}">
              <a16:creationId xmlns:a16="http://schemas.microsoft.com/office/drawing/2014/main" id="{283336CD-EF1F-4014-AE7B-CBB65BF85634}"/>
            </a:ext>
          </a:extLst>
        </xdr:cNvPr>
        <xdr:cNvSpPr/>
      </xdr:nvSpPr>
      <xdr:spPr>
        <a:xfrm>
          <a:off x="13652500" y="58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32113</xdr:rowOff>
    </xdr:from>
    <xdr:to>
      <xdr:col>76</xdr:col>
      <xdr:colOff>114300</xdr:colOff>
      <xdr:row>34</xdr:row>
      <xdr:rowOff>68036</xdr:rowOff>
    </xdr:to>
    <xdr:cxnSp macro="">
      <xdr:nvCxnSpPr>
        <xdr:cNvPr id="498" name="直線コネクタ 497">
          <a:extLst>
            <a:ext uri="{FF2B5EF4-FFF2-40B4-BE49-F238E27FC236}">
              <a16:creationId xmlns:a16="http://schemas.microsoft.com/office/drawing/2014/main" id="{8640338C-41AC-4AF6-B87C-A257CB5ECE69}"/>
            </a:ext>
          </a:extLst>
        </xdr:cNvPr>
        <xdr:cNvCxnSpPr/>
      </xdr:nvCxnSpPr>
      <xdr:spPr>
        <a:xfrm flipV="1">
          <a:off x="13703300" y="58614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99" name="n_1aveValue【認定こども園・幼稚園・保育所】&#10;有形固定資産減価償却率">
          <a:extLst>
            <a:ext uri="{FF2B5EF4-FFF2-40B4-BE49-F238E27FC236}">
              <a16:creationId xmlns:a16="http://schemas.microsoft.com/office/drawing/2014/main" id="{6700E7DA-DB3C-44C7-83F1-B07A86B2C32F}"/>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500" name="n_2aveValue【認定こども園・幼稚園・保育所】&#10;有形固定資産減価償却率">
          <a:extLst>
            <a:ext uri="{FF2B5EF4-FFF2-40B4-BE49-F238E27FC236}">
              <a16:creationId xmlns:a16="http://schemas.microsoft.com/office/drawing/2014/main" id="{A5D30D4C-5E83-4AF9-BB8B-1595E1199507}"/>
            </a:ext>
          </a:extLst>
        </xdr:cNvPr>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108330</xdr:rowOff>
    </xdr:from>
    <xdr:ext cx="405111" cy="259045"/>
    <xdr:sp macro="" textlink="">
      <xdr:nvSpPr>
        <xdr:cNvPr id="501" name="n_3aveValue【認定こども園・幼稚園・保育所】&#10;有形固定資産減価償却率">
          <a:extLst>
            <a:ext uri="{FF2B5EF4-FFF2-40B4-BE49-F238E27FC236}">
              <a16:creationId xmlns:a16="http://schemas.microsoft.com/office/drawing/2014/main" id="{73FE7FA0-6BFA-45AD-829B-A612DE05E967}"/>
            </a:ext>
          </a:extLst>
        </xdr:cNvPr>
        <xdr:cNvSpPr txBox="1"/>
      </xdr:nvSpPr>
      <xdr:spPr>
        <a:xfrm>
          <a:off x="13500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153324</xdr:rowOff>
    </xdr:from>
    <xdr:ext cx="405111" cy="259045"/>
    <xdr:sp macro="" textlink="">
      <xdr:nvSpPr>
        <xdr:cNvPr id="502" name="n_1mainValue【認定こども園・幼稚園・保育所】&#10;有形固定資産減価償却率">
          <a:extLst>
            <a:ext uri="{FF2B5EF4-FFF2-40B4-BE49-F238E27FC236}">
              <a16:creationId xmlns:a16="http://schemas.microsoft.com/office/drawing/2014/main" id="{F486E094-F710-484C-B11E-3E60E0821180}"/>
            </a:ext>
          </a:extLst>
        </xdr:cNvPr>
        <xdr:cNvSpPr txBox="1"/>
      </xdr:nvSpPr>
      <xdr:spPr>
        <a:xfrm>
          <a:off x="152660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99440</xdr:rowOff>
    </xdr:from>
    <xdr:ext cx="405111" cy="259045"/>
    <xdr:sp macro="" textlink="">
      <xdr:nvSpPr>
        <xdr:cNvPr id="503" name="n_2mainValue【認定こども園・幼稚園・保育所】&#10;有形固定資産減価償却率">
          <a:extLst>
            <a:ext uri="{FF2B5EF4-FFF2-40B4-BE49-F238E27FC236}">
              <a16:creationId xmlns:a16="http://schemas.microsoft.com/office/drawing/2014/main" id="{EC9740F1-E7B3-4CD6-93EF-869A7ADA2484}"/>
            </a:ext>
          </a:extLst>
        </xdr:cNvPr>
        <xdr:cNvSpPr txBox="1"/>
      </xdr:nvSpPr>
      <xdr:spPr>
        <a:xfrm>
          <a:off x="14389744"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135363</xdr:rowOff>
    </xdr:from>
    <xdr:ext cx="405111" cy="259045"/>
    <xdr:sp macro="" textlink="">
      <xdr:nvSpPr>
        <xdr:cNvPr id="504" name="n_3mainValue【認定こども園・幼稚園・保育所】&#10;有形固定資産減価償却率">
          <a:extLst>
            <a:ext uri="{FF2B5EF4-FFF2-40B4-BE49-F238E27FC236}">
              <a16:creationId xmlns:a16="http://schemas.microsoft.com/office/drawing/2014/main" id="{065502EC-56FD-4840-8838-BF78FDE555A2}"/>
            </a:ext>
          </a:extLst>
        </xdr:cNvPr>
        <xdr:cNvSpPr txBox="1"/>
      </xdr:nvSpPr>
      <xdr:spPr>
        <a:xfrm>
          <a:off x="13500744" y="56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a:extLst>
            <a:ext uri="{FF2B5EF4-FFF2-40B4-BE49-F238E27FC236}">
              <a16:creationId xmlns:a16="http://schemas.microsoft.com/office/drawing/2014/main" id="{E44DFDCE-4E50-4676-B45D-1D371279AFE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a:extLst>
            <a:ext uri="{FF2B5EF4-FFF2-40B4-BE49-F238E27FC236}">
              <a16:creationId xmlns:a16="http://schemas.microsoft.com/office/drawing/2014/main" id="{EE93E70E-03B7-47EC-B415-9375549D81F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a:extLst>
            <a:ext uri="{FF2B5EF4-FFF2-40B4-BE49-F238E27FC236}">
              <a16:creationId xmlns:a16="http://schemas.microsoft.com/office/drawing/2014/main" id="{7DB35A07-6894-455B-9682-EE40E654BF1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a:extLst>
            <a:ext uri="{FF2B5EF4-FFF2-40B4-BE49-F238E27FC236}">
              <a16:creationId xmlns:a16="http://schemas.microsoft.com/office/drawing/2014/main" id="{54572E32-E9B5-47EF-A34C-D018A111A13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a:extLst>
            <a:ext uri="{FF2B5EF4-FFF2-40B4-BE49-F238E27FC236}">
              <a16:creationId xmlns:a16="http://schemas.microsoft.com/office/drawing/2014/main" id="{ADF8F229-16A2-44C6-A0EB-62F35A3A773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a:extLst>
            <a:ext uri="{FF2B5EF4-FFF2-40B4-BE49-F238E27FC236}">
              <a16:creationId xmlns:a16="http://schemas.microsoft.com/office/drawing/2014/main" id="{5034E196-B4A3-4749-BDE2-D4DE1BB389A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a:extLst>
            <a:ext uri="{FF2B5EF4-FFF2-40B4-BE49-F238E27FC236}">
              <a16:creationId xmlns:a16="http://schemas.microsoft.com/office/drawing/2014/main" id="{AD2CEDA0-99D8-4AC3-B6D9-FB8DA092D5D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a:extLst>
            <a:ext uri="{FF2B5EF4-FFF2-40B4-BE49-F238E27FC236}">
              <a16:creationId xmlns:a16="http://schemas.microsoft.com/office/drawing/2014/main" id="{B495C344-974F-43FE-B92E-69A735F7A79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a:extLst>
            <a:ext uri="{FF2B5EF4-FFF2-40B4-BE49-F238E27FC236}">
              <a16:creationId xmlns:a16="http://schemas.microsoft.com/office/drawing/2014/main" id="{6A7980D9-74AF-4916-A06D-18BB7BA2DC3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a:extLst>
            <a:ext uri="{FF2B5EF4-FFF2-40B4-BE49-F238E27FC236}">
              <a16:creationId xmlns:a16="http://schemas.microsoft.com/office/drawing/2014/main" id="{26F9355F-AE78-4CB7-9E6B-4B011442E88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5" name="直線コネクタ 514">
          <a:extLst>
            <a:ext uri="{FF2B5EF4-FFF2-40B4-BE49-F238E27FC236}">
              <a16:creationId xmlns:a16="http://schemas.microsoft.com/office/drawing/2014/main" id="{D461D766-745E-47EE-9374-DAE11E7DC7E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6" name="テキスト ボックス 515">
          <a:extLst>
            <a:ext uri="{FF2B5EF4-FFF2-40B4-BE49-F238E27FC236}">
              <a16:creationId xmlns:a16="http://schemas.microsoft.com/office/drawing/2014/main" id="{0619C459-92C1-4436-9909-D2C119E6019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7" name="直線コネクタ 516">
          <a:extLst>
            <a:ext uri="{FF2B5EF4-FFF2-40B4-BE49-F238E27FC236}">
              <a16:creationId xmlns:a16="http://schemas.microsoft.com/office/drawing/2014/main" id="{9A7123D1-1A0E-457D-B844-FE8BBAA697A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8" name="テキスト ボックス 517">
          <a:extLst>
            <a:ext uri="{FF2B5EF4-FFF2-40B4-BE49-F238E27FC236}">
              <a16:creationId xmlns:a16="http://schemas.microsoft.com/office/drawing/2014/main" id="{C4D51390-68A2-473C-B5CE-10E9DAFABAB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9" name="直線コネクタ 518">
          <a:extLst>
            <a:ext uri="{FF2B5EF4-FFF2-40B4-BE49-F238E27FC236}">
              <a16:creationId xmlns:a16="http://schemas.microsoft.com/office/drawing/2014/main" id="{DCBBC136-A2A3-4553-A378-9109EB15E03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0" name="テキスト ボックス 519">
          <a:extLst>
            <a:ext uri="{FF2B5EF4-FFF2-40B4-BE49-F238E27FC236}">
              <a16:creationId xmlns:a16="http://schemas.microsoft.com/office/drawing/2014/main" id="{176043F3-8F4D-4E1E-BD8B-8152D06A5F7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1" name="直線コネクタ 520">
          <a:extLst>
            <a:ext uri="{FF2B5EF4-FFF2-40B4-BE49-F238E27FC236}">
              <a16:creationId xmlns:a16="http://schemas.microsoft.com/office/drawing/2014/main" id="{06C4C7BB-8498-4FF2-8300-FA0D23BF326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2" name="テキスト ボックス 521">
          <a:extLst>
            <a:ext uri="{FF2B5EF4-FFF2-40B4-BE49-F238E27FC236}">
              <a16:creationId xmlns:a16="http://schemas.microsoft.com/office/drawing/2014/main" id="{41679E61-2413-4A7F-A931-29EF43EC1F35}"/>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3" name="直線コネクタ 522">
          <a:extLst>
            <a:ext uri="{FF2B5EF4-FFF2-40B4-BE49-F238E27FC236}">
              <a16:creationId xmlns:a16="http://schemas.microsoft.com/office/drawing/2014/main" id="{6D796B3F-4069-401F-92E7-E706BCA501C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4" name="テキスト ボックス 523">
          <a:extLst>
            <a:ext uri="{FF2B5EF4-FFF2-40B4-BE49-F238E27FC236}">
              <a16:creationId xmlns:a16="http://schemas.microsoft.com/office/drawing/2014/main" id="{5EB271AB-1DB9-40F7-B969-ED994D44480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a:extLst>
            <a:ext uri="{FF2B5EF4-FFF2-40B4-BE49-F238E27FC236}">
              <a16:creationId xmlns:a16="http://schemas.microsoft.com/office/drawing/2014/main" id="{2B8CFF6D-CB3A-4C15-8692-1590FAB6901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a:extLst>
            <a:ext uri="{FF2B5EF4-FFF2-40B4-BE49-F238E27FC236}">
              <a16:creationId xmlns:a16="http://schemas.microsoft.com/office/drawing/2014/main" id="{65D26362-35AB-47A7-B7AF-00278431637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a:extLst>
            <a:ext uri="{FF2B5EF4-FFF2-40B4-BE49-F238E27FC236}">
              <a16:creationId xmlns:a16="http://schemas.microsoft.com/office/drawing/2014/main" id="{3D3DF106-2257-43CF-83DC-161336C9356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528" name="直線コネクタ 527">
          <a:extLst>
            <a:ext uri="{FF2B5EF4-FFF2-40B4-BE49-F238E27FC236}">
              <a16:creationId xmlns:a16="http://schemas.microsoft.com/office/drawing/2014/main" id="{CA70C581-EF23-4B10-90D8-361D0D0542D2}"/>
            </a:ext>
          </a:extLst>
        </xdr:cNvPr>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529" name="【認定こども園・幼稚園・保育所】&#10;一人当たり面積最小値テキスト">
          <a:extLst>
            <a:ext uri="{FF2B5EF4-FFF2-40B4-BE49-F238E27FC236}">
              <a16:creationId xmlns:a16="http://schemas.microsoft.com/office/drawing/2014/main" id="{D578370A-F54D-4229-B12E-8390BD1036D8}"/>
            </a:ext>
          </a:extLst>
        </xdr:cNvPr>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530" name="直線コネクタ 529">
          <a:extLst>
            <a:ext uri="{FF2B5EF4-FFF2-40B4-BE49-F238E27FC236}">
              <a16:creationId xmlns:a16="http://schemas.microsoft.com/office/drawing/2014/main" id="{74D289E4-1A7E-40E2-8DF0-0E9F4517827B}"/>
            </a:ext>
          </a:extLst>
        </xdr:cNvPr>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531" name="【認定こども園・幼稚園・保育所】&#10;一人当たり面積最大値テキスト">
          <a:extLst>
            <a:ext uri="{FF2B5EF4-FFF2-40B4-BE49-F238E27FC236}">
              <a16:creationId xmlns:a16="http://schemas.microsoft.com/office/drawing/2014/main" id="{3C45CF47-E13E-4AC8-B407-9CCCF899C215}"/>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532" name="直線コネクタ 531">
          <a:extLst>
            <a:ext uri="{FF2B5EF4-FFF2-40B4-BE49-F238E27FC236}">
              <a16:creationId xmlns:a16="http://schemas.microsoft.com/office/drawing/2014/main" id="{4629875E-E104-4D12-85A5-4F71473C9734}"/>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533" name="【認定こども園・幼稚園・保育所】&#10;一人当たり面積平均値テキスト">
          <a:extLst>
            <a:ext uri="{FF2B5EF4-FFF2-40B4-BE49-F238E27FC236}">
              <a16:creationId xmlns:a16="http://schemas.microsoft.com/office/drawing/2014/main" id="{51B5E230-2D2C-470C-B6F7-D98F5814C326}"/>
            </a:ext>
          </a:extLst>
        </xdr:cNvPr>
        <xdr:cNvSpPr txBox="1"/>
      </xdr:nvSpPr>
      <xdr:spPr>
        <a:xfrm>
          <a:off x="221996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534" name="フローチャート: 判断 533">
          <a:extLst>
            <a:ext uri="{FF2B5EF4-FFF2-40B4-BE49-F238E27FC236}">
              <a16:creationId xmlns:a16="http://schemas.microsoft.com/office/drawing/2014/main" id="{18F6703C-2395-40BA-870A-C5B60A0F3CA5}"/>
            </a:ext>
          </a:extLst>
        </xdr:cNvPr>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535" name="フローチャート: 判断 534">
          <a:extLst>
            <a:ext uri="{FF2B5EF4-FFF2-40B4-BE49-F238E27FC236}">
              <a16:creationId xmlns:a16="http://schemas.microsoft.com/office/drawing/2014/main" id="{F7B749DA-1D33-4017-9ABB-EECA12CF0CC4}"/>
            </a:ext>
          </a:extLst>
        </xdr:cNvPr>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536" name="フローチャート: 判断 535">
          <a:extLst>
            <a:ext uri="{FF2B5EF4-FFF2-40B4-BE49-F238E27FC236}">
              <a16:creationId xmlns:a16="http://schemas.microsoft.com/office/drawing/2014/main" id="{2E9E3591-D0B6-4AF2-B670-2A5B50768808}"/>
            </a:ext>
          </a:extLst>
        </xdr:cNvPr>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537" name="フローチャート: 判断 536">
          <a:extLst>
            <a:ext uri="{FF2B5EF4-FFF2-40B4-BE49-F238E27FC236}">
              <a16:creationId xmlns:a16="http://schemas.microsoft.com/office/drawing/2014/main" id="{E6F3458E-D759-4109-ADFA-139AE79B961F}"/>
            </a:ext>
          </a:extLst>
        </xdr:cNvPr>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2BCC27E5-066A-4609-B88F-8B67C9E3937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CEC7A4B9-FCDD-42D9-84E4-0BC5AF7FA25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91C0C209-BA08-417E-9CEB-C994738AB76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79F7F3B6-ACC2-4E33-B303-DAD4194F968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751CF3B5-EE91-495B-B6BF-AA105986A1F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85090</xdr:rowOff>
    </xdr:from>
    <xdr:to>
      <xdr:col>116</xdr:col>
      <xdr:colOff>114300</xdr:colOff>
      <xdr:row>38</xdr:row>
      <xdr:rowOff>15240</xdr:rowOff>
    </xdr:to>
    <xdr:sp macro="" textlink="">
      <xdr:nvSpPr>
        <xdr:cNvPr id="543" name="楕円 542">
          <a:extLst>
            <a:ext uri="{FF2B5EF4-FFF2-40B4-BE49-F238E27FC236}">
              <a16:creationId xmlns:a16="http://schemas.microsoft.com/office/drawing/2014/main" id="{D53764D1-7602-4035-AAC2-E68E17ADF9BB}"/>
            </a:ext>
          </a:extLst>
        </xdr:cNvPr>
        <xdr:cNvSpPr/>
      </xdr:nvSpPr>
      <xdr:spPr>
        <a:xfrm>
          <a:off x="221107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107967</xdr:rowOff>
    </xdr:from>
    <xdr:ext cx="469744" cy="259045"/>
    <xdr:sp macro="" textlink="">
      <xdr:nvSpPr>
        <xdr:cNvPr id="544" name="【認定こども園・幼稚園・保育所】&#10;一人当たり面積該当値テキスト">
          <a:extLst>
            <a:ext uri="{FF2B5EF4-FFF2-40B4-BE49-F238E27FC236}">
              <a16:creationId xmlns:a16="http://schemas.microsoft.com/office/drawing/2014/main" id="{704BC437-5748-4D68-B094-DED9BA346F7B}"/>
            </a:ext>
          </a:extLst>
        </xdr:cNvPr>
        <xdr:cNvSpPr txBox="1"/>
      </xdr:nvSpPr>
      <xdr:spPr>
        <a:xfrm>
          <a:off x="22199600" y="628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86360</xdr:rowOff>
    </xdr:from>
    <xdr:to>
      <xdr:col>112</xdr:col>
      <xdr:colOff>38100</xdr:colOff>
      <xdr:row>38</xdr:row>
      <xdr:rowOff>16510</xdr:rowOff>
    </xdr:to>
    <xdr:sp macro="" textlink="">
      <xdr:nvSpPr>
        <xdr:cNvPr id="545" name="楕円 544">
          <a:extLst>
            <a:ext uri="{FF2B5EF4-FFF2-40B4-BE49-F238E27FC236}">
              <a16:creationId xmlns:a16="http://schemas.microsoft.com/office/drawing/2014/main" id="{88B8F2F1-2B01-4D24-B89D-03CA2B56F877}"/>
            </a:ext>
          </a:extLst>
        </xdr:cNvPr>
        <xdr:cNvSpPr/>
      </xdr:nvSpPr>
      <xdr:spPr>
        <a:xfrm>
          <a:off x="21272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135890</xdr:rowOff>
    </xdr:from>
    <xdr:to>
      <xdr:col>116</xdr:col>
      <xdr:colOff>63500</xdr:colOff>
      <xdr:row>37</xdr:row>
      <xdr:rowOff>137160</xdr:rowOff>
    </xdr:to>
    <xdr:cxnSp macro="">
      <xdr:nvCxnSpPr>
        <xdr:cNvPr id="546" name="直線コネクタ 545">
          <a:extLst>
            <a:ext uri="{FF2B5EF4-FFF2-40B4-BE49-F238E27FC236}">
              <a16:creationId xmlns:a16="http://schemas.microsoft.com/office/drawing/2014/main" id="{F3FDEF57-9622-4483-852F-42FE9CDEE329}"/>
            </a:ext>
          </a:extLst>
        </xdr:cNvPr>
        <xdr:cNvCxnSpPr/>
      </xdr:nvCxnSpPr>
      <xdr:spPr>
        <a:xfrm flipV="1">
          <a:off x="21323300" y="647954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101600</xdr:rowOff>
    </xdr:from>
    <xdr:to>
      <xdr:col>107</xdr:col>
      <xdr:colOff>101600</xdr:colOff>
      <xdr:row>38</xdr:row>
      <xdr:rowOff>31750</xdr:rowOff>
    </xdr:to>
    <xdr:sp macro="" textlink="">
      <xdr:nvSpPr>
        <xdr:cNvPr id="547" name="楕円 546">
          <a:extLst>
            <a:ext uri="{FF2B5EF4-FFF2-40B4-BE49-F238E27FC236}">
              <a16:creationId xmlns:a16="http://schemas.microsoft.com/office/drawing/2014/main" id="{F2E6153D-C996-4482-AD59-65E2B0D59E7C}"/>
            </a:ext>
          </a:extLst>
        </xdr:cNvPr>
        <xdr:cNvSpPr/>
      </xdr:nvSpPr>
      <xdr:spPr>
        <a:xfrm>
          <a:off x="20383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137160</xdr:rowOff>
    </xdr:from>
    <xdr:to>
      <xdr:col>111</xdr:col>
      <xdr:colOff>177800</xdr:colOff>
      <xdr:row>37</xdr:row>
      <xdr:rowOff>152400</xdr:rowOff>
    </xdr:to>
    <xdr:cxnSp macro="">
      <xdr:nvCxnSpPr>
        <xdr:cNvPr id="548" name="直線コネクタ 547">
          <a:extLst>
            <a:ext uri="{FF2B5EF4-FFF2-40B4-BE49-F238E27FC236}">
              <a16:creationId xmlns:a16="http://schemas.microsoft.com/office/drawing/2014/main" id="{A9B45757-B7A3-466C-89AF-C483A35A9328}"/>
            </a:ext>
          </a:extLst>
        </xdr:cNvPr>
        <xdr:cNvCxnSpPr/>
      </xdr:nvCxnSpPr>
      <xdr:spPr>
        <a:xfrm flipV="1">
          <a:off x="20434300" y="64808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99060</xdr:rowOff>
    </xdr:from>
    <xdr:to>
      <xdr:col>102</xdr:col>
      <xdr:colOff>165100</xdr:colOff>
      <xdr:row>38</xdr:row>
      <xdr:rowOff>29210</xdr:rowOff>
    </xdr:to>
    <xdr:sp macro="" textlink="">
      <xdr:nvSpPr>
        <xdr:cNvPr id="549" name="楕円 548">
          <a:extLst>
            <a:ext uri="{FF2B5EF4-FFF2-40B4-BE49-F238E27FC236}">
              <a16:creationId xmlns:a16="http://schemas.microsoft.com/office/drawing/2014/main" id="{F4078807-782C-41D7-8320-FFAF88290946}"/>
            </a:ext>
          </a:extLst>
        </xdr:cNvPr>
        <xdr:cNvSpPr/>
      </xdr:nvSpPr>
      <xdr:spPr>
        <a:xfrm>
          <a:off x="194945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149860</xdr:rowOff>
    </xdr:from>
    <xdr:to>
      <xdr:col>107</xdr:col>
      <xdr:colOff>50800</xdr:colOff>
      <xdr:row>37</xdr:row>
      <xdr:rowOff>152400</xdr:rowOff>
    </xdr:to>
    <xdr:cxnSp macro="">
      <xdr:nvCxnSpPr>
        <xdr:cNvPr id="550" name="直線コネクタ 549">
          <a:extLst>
            <a:ext uri="{FF2B5EF4-FFF2-40B4-BE49-F238E27FC236}">
              <a16:creationId xmlns:a16="http://schemas.microsoft.com/office/drawing/2014/main" id="{784E4AF6-B2B0-4CC7-9F23-EA080DF7E6CF}"/>
            </a:ext>
          </a:extLst>
        </xdr:cNvPr>
        <xdr:cNvCxnSpPr/>
      </xdr:nvCxnSpPr>
      <xdr:spPr>
        <a:xfrm>
          <a:off x="19545300" y="64935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105427</xdr:rowOff>
    </xdr:from>
    <xdr:ext cx="469744" cy="259045"/>
    <xdr:sp macro="" textlink="">
      <xdr:nvSpPr>
        <xdr:cNvPr id="551" name="n_1aveValue【認定こども園・幼稚園・保育所】&#10;一人当たり面積">
          <a:extLst>
            <a:ext uri="{FF2B5EF4-FFF2-40B4-BE49-F238E27FC236}">
              <a16:creationId xmlns:a16="http://schemas.microsoft.com/office/drawing/2014/main" id="{50B374FE-C95D-4EC6-B245-FFA6C025CF41}"/>
            </a:ext>
          </a:extLst>
        </xdr:cNvPr>
        <xdr:cNvSpPr txBox="1"/>
      </xdr:nvSpPr>
      <xdr:spPr>
        <a:xfrm>
          <a:off x="21075727"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165117</xdr:rowOff>
    </xdr:from>
    <xdr:ext cx="469744" cy="259045"/>
    <xdr:sp macro="" textlink="">
      <xdr:nvSpPr>
        <xdr:cNvPr id="552" name="n_2aveValue【認定こども園・幼稚園・保育所】&#10;一人当たり面積">
          <a:extLst>
            <a:ext uri="{FF2B5EF4-FFF2-40B4-BE49-F238E27FC236}">
              <a16:creationId xmlns:a16="http://schemas.microsoft.com/office/drawing/2014/main" id="{A79A4664-DEAB-4952-9883-F95FF2763382}"/>
            </a:ext>
          </a:extLst>
        </xdr:cNvPr>
        <xdr:cNvSpPr txBox="1"/>
      </xdr:nvSpPr>
      <xdr:spPr>
        <a:xfrm>
          <a:off x="20199427" y="68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149877</xdr:rowOff>
    </xdr:from>
    <xdr:ext cx="469744" cy="259045"/>
    <xdr:sp macro="" textlink="">
      <xdr:nvSpPr>
        <xdr:cNvPr id="553" name="n_3aveValue【認定こども園・幼稚園・保育所】&#10;一人当たり面積">
          <a:extLst>
            <a:ext uri="{FF2B5EF4-FFF2-40B4-BE49-F238E27FC236}">
              <a16:creationId xmlns:a16="http://schemas.microsoft.com/office/drawing/2014/main" id="{06154DB8-5E78-42E1-8FE4-8B80C3C6148E}"/>
            </a:ext>
          </a:extLst>
        </xdr:cNvPr>
        <xdr:cNvSpPr txBox="1"/>
      </xdr:nvSpPr>
      <xdr:spPr>
        <a:xfrm>
          <a:off x="19310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33037</xdr:rowOff>
    </xdr:from>
    <xdr:ext cx="469744" cy="259045"/>
    <xdr:sp macro="" textlink="">
      <xdr:nvSpPr>
        <xdr:cNvPr id="554" name="n_1mainValue【認定こども園・幼稚園・保育所】&#10;一人当たり面積">
          <a:extLst>
            <a:ext uri="{FF2B5EF4-FFF2-40B4-BE49-F238E27FC236}">
              <a16:creationId xmlns:a16="http://schemas.microsoft.com/office/drawing/2014/main" id="{8DBB1BE2-CEB3-49E5-BAF5-E8A37BFAFE73}"/>
            </a:ext>
          </a:extLst>
        </xdr:cNvPr>
        <xdr:cNvSpPr txBox="1"/>
      </xdr:nvSpPr>
      <xdr:spPr>
        <a:xfrm>
          <a:off x="210757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48277</xdr:rowOff>
    </xdr:from>
    <xdr:ext cx="469744" cy="259045"/>
    <xdr:sp macro="" textlink="">
      <xdr:nvSpPr>
        <xdr:cNvPr id="555" name="n_2mainValue【認定こども園・幼稚園・保育所】&#10;一人当たり面積">
          <a:extLst>
            <a:ext uri="{FF2B5EF4-FFF2-40B4-BE49-F238E27FC236}">
              <a16:creationId xmlns:a16="http://schemas.microsoft.com/office/drawing/2014/main" id="{871EEB8A-169E-420C-8DE5-3D2F320452A3}"/>
            </a:ext>
          </a:extLst>
        </xdr:cNvPr>
        <xdr:cNvSpPr txBox="1"/>
      </xdr:nvSpPr>
      <xdr:spPr>
        <a:xfrm>
          <a:off x="201994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45737</xdr:rowOff>
    </xdr:from>
    <xdr:ext cx="469744" cy="259045"/>
    <xdr:sp macro="" textlink="">
      <xdr:nvSpPr>
        <xdr:cNvPr id="556" name="n_3mainValue【認定こども園・幼稚園・保育所】&#10;一人当たり面積">
          <a:extLst>
            <a:ext uri="{FF2B5EF4-FFF2-40B4-BE49-F238E27FC236}">
              <a16:creationId xmlns:a16="http://schemas.microsoft.com/office/drawing/2014/main" id="{DF91A69E-7316-456D-93E2-DCD0F6AF485C}"/>
            </a:ext>
          </a:extLst>
        </xdr:cNvPr>
        <xdr:cNvSpPr txBox="1"/>
      </xdr:nvSpPr>
      <xdr:spPr>
        <a:xfrm>
          <a:off x="19310427" y="621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a:extLst>
            <a:ext uri="{FF2B5EF4-FFF2-40B4-BE49-F238E27FC236}">
              <a16:creationId xmlns:a16="http://schemas.microsoft.com/office/drawing/2014/main" id="{D83E26DB-2A18-40D6-AD0F-5089E121DF6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a:extLst>
            <a:ext uri="{FF2B5EF4-FFF2-40B4-BE49-F238E27FC236}">
              <a16:creationId xmlns:a16="http://schemas.microsoft.com/office/drawing/2014/main" id="{DA3011D7-E683-4E91-9427-A8ADBA7D118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a:extLst>
            <a:ext uri="{FF2B5EF4-FFF2-40B4-BE49-F238E27FC236}">
              <a16:creationId xmlns:a16="http://schemas.microsoft.com/office/drawing/2014/main" id="{027FA94B-A7DE-499C-B4C7-182D773480A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a:extLst>
            <a:ext uri="{FF2B5EF4-FFF2-40B4-BE49-F238E27FC236}">
              <a16:creationId xmlns:a16="http://schemas.microsoft.com/office/drawing/2014/main" id="{9CB636BE-35CC-4B41-BB09-1A5A5253EC2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a:extLst>
            <a:ext uri="{FF2B5EF4-FFF2-40B4-BE49-F238E27FC236}">
              <a16:creationId xmlns:a16="http://schemas.microsoft.com/office/drawing/2014/main" id="{DC095EB5-3652-4EC0-ACBD-C4A1764A6F6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a:extLst>
            <a:ext uri="{FF2B5EF4-FFF2-40B4-BE49-F238E27FC236}">
              <a16:creationId xmlns:a16="http://schemas.microsoft.com/office/drawing/2014/main" id="{89377309-1FD6-43CF-B02E-455098EB00A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a:extLst>
            <a:ext uri="{FF2B5EF4-FFF2-40B4-BE49-F238E27FC236}">
              <a16:creationId xmlns:a16="http://schemas.microsoft.com/office/drawing/2014/main" id="{DD99406D-5504-4697-B38B-A15939D72DC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a:extLst>
            <a:ext uri="{FF2B5EF4-FFF2-40B4-BE49-F238E27FC236}">
              <a16:creationId xmlns:a16="http://schemas.microsoft.com/office/drawing/2014/main" id="{F3E7A1E2-04AA-452A-B589-9E2B0923087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a:extLst>
            <a:ext uri="{FF2B5EF4-FFF2-40B4-BE49-F238E27FC236}">
              <a16:creationId xmlns:a16="http://schemas.microsoft.com/office/drawing/2014/main" id="{575BCCBC-59AA-4C47-A7E4-775564DF3A1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a:extLst>
            <a:ext uri="{FF2B5EF4-FFF2-40B4-BE49-F238E27FC236}">
              <a16:creationId xmlns:a16="http://schemas.microsoft.com/office/drawing/2014/main" id="{905F7712-A563-4557-9DAE-7ABD9404FBF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a:extLst>
            <a:ext uri="{FF2B5EF4-FFF2-40B4-BE49-F238E27FC236}">
              <a16:creationId xmlns:a16="http://schemas.microsoft.com/office/drawing/2014/main" id="{70D66217-7F94-4F84-A63A-AF2C391D8AB7}"/>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a:extLst>
            <a:ext uri="{FF2B5EF4-FFF2-40B4-BE49-F238E27FC236}">
              <a16:creationId xmlns:a16="http://schemas.microsoft.com/office/drawing/2014/main" id="{440318B9-004F-4D05-8D77-0CA2921FF9A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a:extLst>
            <a:ext uri="{FF2B5EF4-FFF2-40B4-BE49-F238E27FC236}">
              <a16:creationId xmlns:a16="http://schemas.microsoft.com/office/drawing/2014/main" id="{A54DDEC9-6BB6-497A-91B1-F439D51B7F9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a:extLst>
            <a:ext uri="{FF2B5EF4-FFF2-40B4-BE49-F238E27FC236}">
              <a16:creationId xmlns:a16="http://schemas.microsoft.com/office/drawing/2014/main" id="{C7AB32B6-7D34-4144-9F05-18BF27720AE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a:extLst>
            <a:ext uri="{FF2B5EF4-FFF2-40B4-BE49-F238E27FC236}">
              <a16:creationId xmlns:a16="http://schemas.microsoft.com/office/drawing/2014/main" id="{B54D57B9-8949-4E5C-9E33-B0D43C93719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a:extLst>
            <a:ext uri="{FF2B5EF4-FFF2-40B4-BE49-F238E27FC236}">
              <a16:creationId xmlns:a16="http://schemas.microsoft.com/office/drawing/2014/main" id="{25649D60-5AEC-4C6E-8E1B-4848BBA88A5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a:extLst>
            <a:ext uri="{FF2B5EF4-FFF2-40B4-BE49-F238E27FC236}">
              <a16:creationId xmlns:a16="http://schemas.microsoft.com/office/drawing/2014/main" id="{7EEC487A-5CD4-4246-A7A8-E0DCA95E28E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a:extLst>
            <a:ext uri="{FF2B5EF4-FFF2-40B4-BE49-F238E27FC236}">
              <a16:creationId xmlns:a16="http://schemas.microsoft.com/office/drawing/2014/main" id="{ECD28D04-7A05-4FA5-8AE3-1FF683EA011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a:extLst>
            <a:ext uri="{FF2B5EF4-FFF2-40B4-BE49-F238E27FC236}">
              <a16:creationId xmlns:a16="http://schemas.microsoft.com/office/drawing/2014/main" id="{7E4B68A8-895B-4199-8396-5A41641423D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a:extLst>
            <a:ext uri="{FF2B5EF4-FFF2-40B4-BE49-F238E27FC236}">
              <a16:creationId xmlns:a16="http://schemas.microsoft.com/office/drawing/2014/main" id="{B07C6B46-680B-48A8-BAD6-0C04EAA92F5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a:extLst>
            <a:ext uri="{FF2B5EF4-FFF2-40B4-BE49-F238E27FC236}">
              <a16:creationId xmlns:a16="http://schemas.microsoft.com/office/drawing/2014/main" id="{9DDA5B0C-E96D-4BC6-9E10-F312E9C753F3}"/>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a:extLst>
            <a:ext uri="{FF2B5EF4-FFF2-40B4-BE49-F238E27FC236}">
              <a16:creationId xmlns:a16="http://schemas.microsoft.com/office/drawing/2014/main" id="{26575E71-F023-4A46-A684-7E6310BD7E5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120F9D5F-B9A3-4035-9165-1E19AD8F1FC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a:extLst>
            <a:ext uri="{FF2B5EF4-FFF2-40B4-BE49-F238E27FC236}">
              <a16:creationId xmlns:a16="http://schemas.microsoft.com/office/drawing/2014/main" id="{BEB03672-B898-4B90-9BF2-6EDA4FC7DD6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581" name="直線コネクタ 580">
          <a:extLst>
            <a:ext uri="{FF2B5EF4-FFF2-40B4-BE49-F238E27FC236}">
              <a16:creationId xmlns:a16="http://schemas.microsoft.com/office/drawing/2014/main" id="{75EB6DAD-BF0B-4776-8ADC-FFB056433DB3}"/>
            </a:ext>
          </a:extLst>
        </xdr:cNvPr>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582" name="【学校施設】&#10;有形固定資産減価償却率最小値テキスト">
          <a:extLst>
            <a:ext uri="{FF2B5EF4-FFF2-40B4-BE49-F238E27FC236}">
              <a16:creationId xmlns:a16="http://schemas.microsoft.com/office/drawing/2014/main" id="{C35404C9-028D-4FA4-A759-9B164E8C1813}"/>
            </a:ext>
          </a:extLst>
        </xdr:cNvPr>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583" name="直線コネクタ 582">
          <a:extLst>
            <a:ext uri="{FF2B5EF4-FFF2-40B4-BE49-F238E27FC236}">
              <a16:creationId xmlns:a16="http://schemas.microsoft.com/office/drawing/2014/main" id="{11A171E9-A4D5-4862-A0DF-A3DE420D5366}"/>
            </a:ext>
          </a:extLst>
        </xdr:cNvPr>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584" name="【学校施設】&#10;有形固定資産減価償却率最大値テキスト">
          <a:extLst>
            <a:ext uri="{FF2B5EF4-FFF2-40B4-BE49-F238E27FC236}">
              <a16:creationId xmlns:a16="http://schemas.microsoft.com/office/drawing/2014/main" id="{119D1705-CCA6-41B8-82CE-F16242F5EF1A}"/>
            </a:ext>
          </a:extLst>
        </xdr:cNvPr>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585" name="直線コネクタ 584">
          <a:extLst>
            <a:ext uri="{FF2B5EF4-FFF2-40B4-BE49-F238E27FC236}">
              <a16:creationId xmlns:a16="http://schemas.microsoft.com/office/drawing/2014/main" id="{615674E5-2BF6-46BD-8EA7-521B97295317}"/>
            </a:ext>
          </a:extLst>
        </xdr:cNvPr>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586" name="【学校施設】&#10;有形固定資産減価償却率平均値テキスト">
          <a:extLst>
            <a:ext uri="{FF2B5EF4-FFF2-40B4-BE49-F238E27FC236}">
              <a16:creationId xmlns:a16="http://schemas.microsoft.com/office/drawing/2014/main" id="{FC4A0867-8437-4F97-84F1-97CC4AD46ADA}"/>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87" name="フローチャート: 判断 586">
          <a:extLst>
            <a:ext uri="{FF2B5EF4-FFF2-40B4-BE49-F238E27FC236}">
              <a16:creationId xmlns:a16="http://schemas.microsoft.com/office/drawing/2014/main" id="{751E42AC-4509-4E83-96D4-56F239790752}"/>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88" name="フローチャート: 判断 587">
          <a:extLst>
            <a:ext uri="{FF2B5EF4-FFF2-40B4-BE49-F238E27FC236}">
              <a16:creationId xmlns:a16="http://schemas.microsoft.com/office/drawing/2014/main" id="{01D37845-20B7-4FF9-82E0-02B2DE5A7AA2}"/>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89" name="フローチャート: 判断 588">
          <a:extLst>
            <a:ext uri="{FF2B5EF4-FFF2-40B4-BE49-F238E27FC236}">
              <a16:creationId xmlns:a16="http://schemas.microsoft.com/office/drawing/2014/main" id="{8CE091E2-390D-4584-A672-D23530ED54FF}"/>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90" name="フローチャート: 判断 589">
          <a:extLst>
            <a:ext uri="{FF2B5EF4-FFF2-40B4-BE49-F238E27FC236}">
              <a16:creationId xmlns:a16="http://schemas.microsoft.com/office/drawing/2014/main" id="{B42421D1-8F79-44FC-97FA-A6E20D74327F}"/>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F5C2F1DD-7364-447E-99F8-F02562B045F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62A0B218-A35A-4CDB-97F0-7B9DADC140A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DD3EAC1E-DC88-4FAE-AC56-D11F160131C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32FCD014-89B5-4231-906E-DC196CFBBB3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4034053B-2D1F-43B8-940C-D9C824157E8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141605</xdr:rowOff>
    </xdr:from>
    <xdr:to>
      <xdr:col>85</xdr:col>
      <xdr:colOff>177800</xdr:colOff>
      <xdr:row>57</xdr:row>
      <xdr:rowOff>71755</xdr:rowOff>
    </xdr:to>
    <xdr:sp macro="" textlink="">
      <xdr:nvSpPr>
        <xdr:cNvPr id="596" name="楕円 595">
          <a:extLst>
            <a:ext uri="{FF2B5EF4-FFF2-40B4-BE49-F238E27FC236}">
              <a16:creationId xmlns:a16="http://schemas.microsoft.com/office/drawing/2014/main" id="{C3D099F1-9E3A-4F1D-B978-1AA017764149}"/>
            </a:ext>
          </a:extLst>
        </xdr:cNvPr>
        <xdr:cNvSpPr/>
      </xdr:nvSpPr>
      <xdr:spPr>
        <a:xfrm>
          <a:off x="162687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164482</xdr:rowOff>
    </xdr:from>
    <xdr:ext cx="405111" cy="259045"/>
    <xdr:sp macro="" textlink="">
      <xdr:nvSpPr>
        <xdr:cNvPr id="597" name="【学校施設】&#10;有形固定資産減価償却率該当値テキスト">
          <a:extLst>
            <a:ext uri="{FF2B5EF4-FFF2-40B4-BE49-F238E27FC236}">
              <a16:creationId xmlns:a16="http://schemas.microsoft.com/office/drawing/2014/main" id="{1C25792F-6E9D-4C08-84FA-31C30F7832A3}"/>
            </a:ext>
          </a:extLst>
        </xdr:cNvPr>
        <xdr:cNvSpPr txBox="1"/>
      </xdr:nvSpPr>
      <xdr:spPr>
        <a:xfrm>
          <a:off x="16357600"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166370</xdr:rowOff>
    </xdr:from>
    <xdr:to>
      <xdr:col>81</xdr:col>
      <xdr:colOff>101600</xdr:colOff>
      <xdr:row>57</xdr:row>
      <xdr:rowOff>96520</xdr:rowOff>
    </xdr:to>
    <xdr:sp macro="" textlink="">
      <xdr:nvSpPr>
        <xdr:cNvPr id="598" name="楕円 597">
          <a:extLst>
            <a:ext uri="{FF2B5EF4-FFF2-40B4-BE49-F238E27FC236}">
              <a16:creationId xmlns:a16="http://schemas.microsoft.com/office/drawing/2014/main" id="{CA2547C4-0C97-43F9-A1C0-457D583B40E0}"/>
            </a:ext>
          </a:extLst>
        </xdr:cNvPr>
        <xdr:cNvSpPr/>
      </xdr:nvSpPr>
      <xdr:spPr>
        <a:xfrm>
          <a:off x="15430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20955</xdr:rowOff>
    </xdr:from>
    <xdr:to>
      <xdr:col>85</xdr:col>
      <xdr:colOff>127000</xdr:colOff>
      <xdr:row>57</xdr:row>
      <xdr:rowOff>45720</xdr:rowOff>
    </xdr:to>
    <xdr:cxnSp macro="">
      <xdr:nvCxnSpPr>
        <xdr:cNvPr id="599" name="直線コネクタ 598">
          <a:extLst>
            <a:ext uri="{FF2B5EF4-FFF2-40B4-BE49-F238E27FC236}">
              <a16:creationId xmlns:a16="http://schemas.microsoft.com/office/drawing/2014/main" id="{E76CD913-C68E-492C-BDC4-A4B7D382456A}"/>
            </a:ext>
          </a:extLst>
        </xdr:cNvPr>
        <xdr:cNvCxnSpPr/>
      </xdr:nvCxnSpPr>
      <xdr:spPr>
        <a:xfrm flipV="1">
          <a:off x="15481300" y="97936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71120</xdr:rowOff>
    </xdr:from>
    <xdr:to>
      <xdr:col>76</xdr:col>
      <xdr:colOff>165100</xdr:colOff>
      <xdr:row>57</xdr:row>
      <xdr:rowOff>1270</xdr:rowOff>
    </xdr:to>
    <xdr:sp macro="" textlink="">
      <xdr:nvSpPr>
        <xdr:cNvPr id="600" name="楕円 599">
          <a:extLst>
            <a:ext uri="{FF2B5EF4-FFF2-40B4-BE49-F238E27FC236}">
              <a16:creationId xmlns:a16="http://schemas.microsoft.com/office/drawing/2014/main" id="{FB8C92B9-8489-458E-A515-F89951490983}"/>
            </a:ext>
          </a:extLst>
        </xdr:cNvPr>
        <xdr:cNvSpPr/>
      </xdr:nvSpPr>
      <xdr:spPr>
        <a:xfrm>
          <a:off x="14541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121920</xdr:rowOff>
    </xdr:from>
    <xdr:to>
      <xdr:col>81</xdr:col>
      <xdr:colOff>50800</xdr:colOff>
      <xdr:row>57</xdr:row>
      <xdr:rowOff>45720</xdr:rowOff>
    </xdr:to>
    <xdr:cxnSp macro="">
      <xdr:nvCxnSpPr>
        <xdr:cNvPr id="601" name="直線コネクタ 600">
          <a:extLst>
            <a:ext uri="{FF2B5EF4-FFF2-40B4-BE49-F238E27FC236}">
              <a16:creationId xmlns:a16="http://schemas.microsoft.com/office/drawing/2014/main" id="{6818C4C0-943D-43EA-9D8A-F58FAB9D3D62}"/>
            </a:ext>
          </a:extLst>
        </xdr:cNvPr>
        <xdr:cNvCxnSpPr/>
      </xdr:nvCxnSpPr>
      <xdr:spPr>
        <a:xfrm>
          <a:off x="14592300" y="97231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65405</xdr:rowOff>
    </xdr:from>
    <xdr:to>
      <xdr:col>72</xdr:col>
      <xdr:colOff>38100</xdr:colOff>
      <xdr:row>56</xdr:row>
      <xdr:rowOff>167005</xdr:rowOff>
    </xdr:to>
    <xdr:sp macro="" textlink="">
      <xdr:nvSpPr>
        <xdr:cNvPr id="602" name="楕円 601">
          <a:extLst>
            <a:ext uri="{FF2B5EF4-FFF2-40B4-BE49-F238E27FC236}">
              <a16:creationId xmlns:a16="http://schemas.microsoft.com/office/drawing/2014/main" id="{B6A5363E-27D9-4543-A609-453C3D1F80BE}"/>
            </a:ext>
          </a:extLst>
        </xdr:cNvPr>
        <xdr:cNvSpPr/>
      </xdr:nvSpPr>
      <xdr:spPr>
        <a:xfrm>
          <a:off x="136525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116205</xdr:rowOff>
    </xdr:from>
    <xdr:to>
      <xdr:col>76</xdr:col>
      <xdr:colOff>114300</xdr:colOff>
      <xdr:row>56</xdr:row>
      <xdr:rowOff>121920</xdr:rowOff>
    </xdr:to>
    <xdr:cxnSp macro="">
      <xdr:nvCxnSpPr>
        <xdr:cNvPr id="603" name="直線コネクタ 602">
          <a:extLst>
            <a:ext uri="{FF2B5EF4-FFF2-40B4-BE49-F238E27FC236}">
              <a16:creationId xmlns:a16="http://schemas.microsoft.com/office/drawing/2014/main" id="{F19E1CC4-8F71-4C4B-B2F9-3825D1AB8B7F}"/>
            </a:ext>
          </a:extLst>
        </xdr:cNvPr>
        <xdr:cNvCxnSpPr/>
      </xdr:nvCxnSpPr>
      <xdr:spPr>
        <a:xfrm>
          <a:off x="13703300" y="97174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604" name="n_1aveValue【学校施設】&#10;有形固定資産減価償却率">
          <a:extLst>
            <a:ext uri="{FF2B5EF4-FFF2-40B4-BE49-F238E27FC236}">
              <a16:creationId xmlns:a16="http://schemas.microsoft.com/office/drawing/2014/main" id="{81889E53-DF2B-42E4-9CFF-F2A77C8457C3}"/>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605" name="n_2aveValue【学校施設】&#10;有形固定資産減価償却率">
          <a:extLst>
            <a:ext uri="{FF2B5EF4-FFF2-40B4-BE49-F238E27FC236}">
              <a16:creationId xmlns:a16="http://schemas.microsoft.com/office/drawing/2014/main" id="{C25E7F00-9322-4F7D-87D0-765ED3979188}"/>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606" name="n_3aveValue【学校施設】&#10;有形固定資産減価償却率">
          <a:extLst>
            <a:ext uri="{FF2B5EF4-FFF2-40B4-BE49-F238E27FC236}">
              <a16:creationId xmlns:a16="http://schemas.microsoft.com/office/drawing/2014/main" id="{37010873-E8DA-44B3-B703-43CEEA843A52}"/>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113047</xdr:rowOff>
    </xdr:from>
    <xdr:ext cx="405111" cy="259045"/>
    <xdr:sp macro="" textlink="">
      <xdr:nvSpPr>
        <xdr:cNvPr id="607" name="n_1mainValue【学校施設】&#10;有形固定資産減価償却率">
          <a:extLst>
            <a:ext uri="{FF2B5EF4-FFF2-40B4-BE49-F238E27FC236}">
              <a16:creationId xmlns:a16="http://schemas.microsoft.com/office/drawing/2014/main" id="{A8A23D38-B0E5-4367-A318-C4E543099C87}"/>
            </a:ext>
          </a:extLst>
        </xdr:cNvPr>
        <xdr:cNvSpPr txBox="1"/>
      </xdr:nvSpPr>
      <xdr:spPr>
        <a:xfrm>
          <a:off x="152660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17797</xdr:rowOff>
    </xdr:from>
    <xdr:ext cx="405111" cy="259045"/>
    <xdr:sp macro="" textlink="">
      <xdr:nvSpPr>
        <xdr:cNvPr id="608" name="n_2mainValue【学校施設】&#10;有形固定資産減価償却率">
          <a:extLst>
            <a:ext uri="{FF2B5EF4-FFF2-40B4-BE49-F238E27FC236}">
              <a16:creationId xmlns:a16="http://schemas.microsoft.com/office/drawing/2014/main" id="{C75FB436-A264-41CF-8677-8080D758192E}"/>
            </a:ext>
          </a:extLst>
        </xdr:cNvPr>
        <xdr:cNvSpPr txBox="1"/>
      </xdr:nvSpPr>
      <xdr:spPr>
        <a:xfrm>
          <a:off x="14389744"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12082</xdr:rowOff>
    </xdr:from>
    <xdr:ext cx="405111" cy="259045"/>
    <xdr:sp macro="" textlink="">
      <xdr:nvSpPr>
        <xdr:cNvPr id="609" name="n_3mainValue【学校施設】&#10;有形固定資産減価償却率">
          <a:extLst>
            <a:ext uri="{FF2B5EF4-FFF2-40B4-BE49-F238E27FC236}">
              <a16:creationId xmlns:a16="http://schemas.microsoft.com/office/drawing/2014/main" id="{CA617F4F-AF44-45D0-8ADF-621CB74E60B0}"/>
            </a:ext>
          </a:extLst>
        </xdr:cNvPr>
        <xdr:cNvSpPr txBox="1"/>
      </xdr:nvSpPr>
      <xdr:spPr>
        <a:xfrm>
          <a:off x="13500744" y="944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a:extLst>
            <a:ext uri="{FF2B5EF4-FFF2-40B4-BE49-F238E27FC236}">
              <a16:creationId xmlns:a16="http://schemas.microsoft.com/office/drawing/2014/main" id="{318DF856-DFDE-4409-9E45-A86F3E42EE6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a:extLst>
            <a:ext uri="{FF2B5EF4-FFF2-40B4-BE49-F238E27FC236}">
              <a16:creationId xmlns:a16="http://schemas.microsoft.com/office/drawing/2014/main" id="{D3A5212B-7D76-4399-BC70-F9C441BED59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a:extLst>
            <a:ext uri="{FF2B5EF4-FFF2-40B4-BE49-F238E27FC236}">
              <a16:creationId xmlns:a16="http://schemas.microsoft.com/office/drawing/2014/main" id="{A925FF97-E397-47D2-BF72-486E964E981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a:extLst>
            <a:ext uri="{FF2B5EF4-FFF2-40B4-BE49-F238E27FC236}">
              <a16:creationId xmlns:a16="http://schemas.microsoft.com/office/drawing/2014/main" id="{6D2EDBD8-1BE5-4C94-9D8A-FC5EB484520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a:extLst>
            <a:ext uri="{FF2B5EF4-FFF2-40B4-BE49-F238E27FC236}">
              <a16:creationId xmlns:a16="http://schemas.microsoft.com/office/drawing/2014/main" id="{B0EB74D5-EC3D-42D4-8C8F-1E790850D2E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a:extLst>
            <a:ext uri="{FF2B5EF4-FFF2-40B4-BE49-F238E27FC236}">
              <a16:creationId xmlns:a16="http://schemas.microsoft.com/office/drawing/2014/main" id="{D1D08D4C-13A7-4B4F-BB57-C1608DEC6FB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a:extLst>
            <a:ext uri="{FF2B5EF4-FFF2-40B4-BE49-F238E27FC236}">
              <a16:creationId xmlns:a16="http://schemas.microsoft.com/office/drawing/2014/main" id="{F7C0A81A-F507-413C-B1A9-E8EF9343902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a:extLst>
            <a:ext uri="{FF2B5EF4-FFF2-40B4-BE49-F238E27FC236}">
              <a16:creationId xmlns:a16="http://schemas.microsoft.com/office/drawing/2014/main" id="{766630AF-6FDD-437A-A271-2AECC8821CB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a:extLst>
            <a:ext uri="{FF2B5EF4-FFF2-40B4-BE49-F238E27FC236}">
              <a16:creationId xmlns:a16="http://schemas.microsoft.com/office/drawing/2014/main" id="{57E57C5B-9694-47A4-8AC0-C416D6ACE68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a:extLst>
            <a:ext uri="{FF2B5EF4-FFF2-40B4-BE49-F238E27FC236}">
              <a16:creationId xmlns:a16="http://schemas.microsoft.com/office/drawing/2014/main" id="{317CEEC5-78E7-46EE-89DE-D40C349D5A4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94A6DC87-3CC5-4070-A1B1-DF153BA5A7A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21" name="直線コネクタ 620">
          <a:extLst>
            <a:ext uri="{FF2B5EF4-FFF2-40B4-BE49-F238E27FC236}">
              <a16:creationId xmlns:a16="http://schemas.microsoft.com/office/drawing/2014/main" id="{857BE0C1-81AF-4E0D-B8D1-76D58C5A321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20D5F191-8112-4207-A422-11A991A26A9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3" name="直線コネクタ 622">
          <a:extLst>
            <a:ext uri="{FF2B5EF4-FFF2-40B4-BE49-F238E27FC236}">
              <a16:creationId xmlns:a16="http://schemas.microsoft.com/office/drawing/2014/main" id="{968B5A93-5C09-468A-988E-568FC610FDC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4" name="テキスト ボックス 623">
          <a:extLst>
            <a:ext uri="{FF2B5EF4-FFF2-40B4-BE49-F238E27FC236}">
              <a16:creationId xmlns:a16="http://schemas.microsoft.com/office/drawing/2014/main" id="{D1E4C286-1097-4528-AC3A-5289DAE0477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5" name="直線コネクタ 624">
          <a:extLst>
            <a:ext uri="{FF2B5EF4-FFF2-40B4-BE49-F238E27FC236}">
              <a16:creationId xmlns:a16="http://schemas.microsoft.com/office/drawing/2014/main" id="{D46AB1A7-1BD4-42A7-AF27-0D2F2D7A3E4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6" name="テキスト ボックス 625">
          <a:extLst>
            <a:ext uri="{FF2B5EF4-FFF2-40B4-BE49-F238E27FC236}">
              <a16:creationId xmlns:a16="http://schemas.microsoft.com/office/drawing/2014/main" id="{A466ECE7-CDEC-4B40-9504-73AEE20F326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7" name="直線コネクタ 626">
          <a:extLst>
            <a:ext uri="{FF2B5EF4-FFF2-40B4-BE49-F238E27FC236}">
              <a16:creationId xmlns:a16="http://schemas.microsoft.com/office/drawing/2014/main" id="{824BD7D5-C451-42D1-A29E-33363FAA31D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8" name="テキスト ボックス 627">
          <a:extLst>
            <a:ext uri="{FF2B5EF4-FFF2-40B4-BE49-F238E27FC236}">
              <a16:creationId xmlns:a16="http://schemas.microsoft.com/office/drawing/2014/main" id="{697432D5-DE5F-4FD0-9A2B-6C050BE54D3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9" name="直線コネクタ 628">
          <a:extLst>
            <a:ext uri="{FF2B5EF4-FFF2-40B4-BE49-F238E27FC236}">
              <a16:creationId xmlns:a16="http://schemas.microsoft.com/office/drawing/2014/main" id="{8D1C6F86-0448-4AE4-9F98-690A875CA74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30" name="テキスト ボックス 629">
          <a:extLst>
            <a:ext uri="{FF2B5EF4-FFF2-40B4-BE49-F238E27FC236}">
              <a16:creationId xmlns:a16="http://schemas.microsoft.com/office/drawing/2014/main" id="{C0AFE478-7B5D-4C4E-8294-B4AAC34125CF}"/>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1" name="直線コネクタ 630">
          <a:extLst>
            <a:ext uri="{FF2B5EF4-FFF2-40B4-BE49-F238E27FC236}">
              <a16:creationId xmlns:a16="http://schemas.microsoft.com/office/drawing/2014/main" id="{2730A21F-A959-42C7-8422-251E8C5C4DD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32" name="テキスト ボックス 631">
          <a:extLst>
            <a:ext uri="{FF2B5EF4-FFF2-40B4-BE49-F238E27FC236}">
              <a16:creationId xmlns:a16="http://schemas.microsoft.com/office/drawing/2014/main" id="{2070369B-CBAD-4592-A3CB-8850A46DC6C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a:extLst>
            <a:ext uri="{FF2B5EF4-FFF2-40B4-BE49-F238E27FC236}">
              <a16:creationId xmlns:a16="http://schemas.microsoft.com/office/drawing/2014/main" id="{190C5E2F-1BF4-46D1-AF56-FF67CAF2D7A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4" name="テキスト ボックス 633">
          <a:extLst>
            <a:ext uri="{FF2B5EF4-FFF2-40B4-BE49-F238E27FC236}">
              <a16:creationId xmlns:a16="http://schemas.microsoft.com/office/drawing/2014/main" id="{F6A36958-E10C-4266-8473-A37D5D135C5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学校施設】&#10;一人当たり面積グラフ枠">
          <a:extLst>
            <a:ext uri="{FF2B5EF4-FFF2-40B4-BE49-F238E27FC236}">
              <a16:creationId xmlns:a16="http://schemas.microsoft.com/office/drawing/2014/main" id="{C5B87020-B24A-4F03-9D23-1B5D3B84A1F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636" name="直線コネクタ 635">
          <a:extLst>
            <a:ext uri="{FF2B5EF4-FFF2-40B4-BE49-F238E27FC236}">
              <a16:creationId xmlns:a16="http://schemas.microsoft.com/office/drawing/2014/main" id="{5F7F4777-9E29-4723-BBEA-4F0A85DE909D}"/>
            </a:ext>
          </a:extLst>
        </xdr:cNvPr>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637" name="【学校施設】&#10;一人当たり面積最小値テキスト">
          <a:extLst>
            <a:ext uri="{FF2B5EF4-FFF2-40B4-BE49-F238E27FC236}">
              <a16:creationId xmlns:a16="http://schemas.microsoft.com/office/drawing/2014/main" id="{862B88B0-17B2-4801-8B0C-8C27FF6967FC}"/>
            </a:ext>
          </a:extLst>
        </xdr:cNvPr>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638" name="直線コネクタ 637">
          <a:extLst>
            <a:ext uri="{FF2B5EF4-FFF2-40B4-BE49-F238E27FC236}">
              <a16:creationId xmlns:a16="http://schemas.microsoft.com/office/drawing/2014/main" id="{A9320EB9-5C7D-4DAA-A382-AB136AFBBC72}"/>
            </a:ext>
          </a:extLst>
        </xdr:cNvPr>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639" name="【学校施設】&#10;一人当たり面積最大値テキスト">
          <a:extLst>
            <a:ext uri="{FF2B5EF4-FFF2-40B4-BE49-F238E27FC236}">
              <a16:creationId xmlns:a16="http://schemas.microsoft.com/office/drawing/2014/main" id="{09CE5100-67D4-40FC-BC54-EB0CAFDEF321}"/>
            </a:ext>
          </a:extLst>
        </xdr:cNvPr>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640" name="直線コネクタ 639">
          <a:extLst>
            <a:ext uri="{FF2B5EF4-FFF2-40B4-BE49-F238E27FC236}">
              <a16:creationId xmlns:a16="http://schemas.microsoft.com/office/drawing/2014/main" id="{16A0E444-FB3D-4C73-BF8A-8356E196C426}"/>
            </a:ext>
          </a:extLst>
        </xdr:cNvPr>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641" name="【学校施設】&#10;一人当たり面積平均値テキスト">
          <a:extLst>
            <a:ext uri="{FF2B5EF4-FFF2-40B4-BE49-F238E27FC236}">
              <a16:creationId xmlns:a16="http://schemas.microsoft.com/office/drawing/2014/main" id="{75D11325-35F0-4D8E-8864-0250765DF9C1}"/>
            </a:ext>
          </a:extLst>
        </xdr:cNvPr>
        <xdr:cNvSpPr txBox="1"/>
      </xdr:nvSpPr>
      <xdr:spPr>
        <a:xfrm>
          <a:off x="22199600" y="10785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642" name="フローチャート: 判断 641">
          <a:extLst>
            <a:ext uri="{FF2B5EF4-FFF2-40B4-BE49-F238E27FC236}">
              <a16:creationId xmlns:a16="http://schemas.microsoft.com/office/drawing/2014/main" id="{FB578ED2-03F7-4A4D-844E-524BAADB55E3}"/>
            </a:ext>
          </a:extLst>
        </xdr:cNvPr>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643" name="フローチャート: 判断 642">
          <a:extLst>
            <a:ext uri="{FF2B5EF4-FFF2-40B4-BE49-F238E27FC236}">
              <a16:creationId xmlns:a16="http://schemas.microsoft.com/office/drawing/2014/main" id="{7D9EE124-30B5-483A-9E37-F088A50E3185}"/>
            </a:ext>
          </a:extLst>
        </xdr:cNvPr>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644" name="フローチャート: 判断 643">
          <a:extLst>
            <a:ext uri="{FF2B5EF4-FFF2-40B4-BE49-F238E27FC236}">
              <a16:creationId xmlns:a16="http://schemas.microsoft.com/office/drawing/2014/main" id="{019291B5-5946-40A3-A901-A8B09DA663F7}"/>
            </a:ext>
          </a:extLst>
        </xdr:cNvPr>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645" name="フローチャート: 判断 644">
          <a:extLst>
            <a:ext uri="{FF2B5EF4-FFF2-40B4-BE49-F238E27FC236}">
              <a16:creationId xmlns:a16="http://schemas.microsoft.com/office/drawing/2014/main" id="{F8BA9314-F320-4001-9E75-3B95777E0545}"/>
            </a:ext>
          </a:extLst>
        </xdr:cNvPr>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F90209D8-B9FC-4929-AE1E-2C3EB7785D5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78826EE4-8348-4138-BD27-73E421867E1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20D79612-052B-4DF0-8CA3-3D682E6661A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5251F163-6FA3-4818-A3F0-4948B7F0955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DCF88715-73D4-403B-8E37-66F2F7B112C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129794</xdr:rowOff>
    </xdr:from>
    <xdr:to>
      <xdr:col>116</xdr:col>
      <xdr:colOff>114300</xdr:colOff>
      <xdr:row>63</xdr:row>
      <xdr:rowOff>59944</xdr:rowOff>
    </xdr:to>
    <xdr:sp macro="" textlink="">
      <xdr:nvSpPr>
        <xdr:cNvPr id="651" name="楕円 650">
          <a:extLst>
            <a:ext uri="{FF2B5EF4-FFF2-40B4-BE49-F238E27FC236}">
              <a16:creationId xmlns:a16="http://schemas.microsoft.com/office/drawing/2014/main" id="{9E7C11A0-47D8-4670-A3ED-9DF03E1664AE}"/>
            </a:ext>
          </a:extLst>
        </xdr:cNvPr>
        <xdr:cNvSpPr/>
      </xdr:nvSpPr>
      <xdr:spPr>
        <a:xfrm>
          <a:off x="221107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152671</xdr:rowOff>
    </xdr:from>
    <xdr:ext cx="469744" cy="259045"/>
    <xdr:sp macro="" textlink="">
      <xdr:nvSpPr>
        <xdr:cNvPr id="652" name="【学校施設】&#10;一人当たり面積該当値テキスト">
          <a:extLst>
            <a:ext uri="{FF2B5EF4-FFF2-40B4-BE49-F238E27FC236}">
              <a16:creationId xmlns:a16="http://schemas.microsoft.com/office/drawing/2014/main" id="{29B17006-2662-428E-8DD2-FD6CB00B2702}"/>
            </a:ext>
          </a:extLst>
        </xdr:cNvPr>
        <xdr:cNvSpPr txBox="1"/>
      </xdr:nvSpPr>
      <xdr:spPr>
        <a:xfrm>
          <a:off x="22199600" y="1061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131101</xdr:rowOff>
    </xdr:from>
    <xdr:to>
      <xdr:col>112</xdr:col>
      <xdr:colOff>38100</xdr:colOff>
      <xdr:row>63</xdr:row>
      <xdr:rowOff>61251</xdr:rowOff>
    </xdr:to>
    <xdr:sp macro="" textlink="">
      <xdr:nvSpPr>
        <xdr:cNvPr id="653" name="楕円 652">
          <a:extLst>
            <a:ext uri="{FF2B5EF4-FFF2-40B4-BE49-F238E27FC236}">
              <a16:creationId xmlns:a16="http://schemas.microsoft.com/office/drawing/2014/main" id="{99CC2A88-B5FC-41EC-B7D8-5B7D2B705E81}"/>
            </a:ext>
          </a:extLst>
        </xdr:cNvPr>
        <xdr:cNvSpPr/>
      </xdr:nvSpPr>
      <xdr:spPr>
        <a:xfrm>
          <a:off x="21272500" y="1076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9144</xdr:rowOff>
    </xdr:from>
    <xdr:to>
      <xdr:col>116</xdr:col>
      <xdr:colOff>63500</xdr:colOff>
      <xdr:row>63</xdr:row>
      <xdr:rowOff>10451</xdr:rowOff>
    </xdr:to>
    <xdr:cxnSp macro="">
      <xdr:nvCxnSpPr>
        <xdr:cNvPr id="654" name="直線コネクタ 653">
          <a:extLst>
            <a:ext uri="{FF2B5EF4-FFF2-40B4-BE49-F238E27FC236}">
              <a16:creationId xmlns:a16="http://schemas.microsoft.com/office/drawing/2014/main" id="{9C49D494-6471-484B-BCF4-DC19978461F2}"/>
            </a:ext>
          </a:extLst>
        </xdr:cNvPr>
        <xdr:cNvCxnSpPr/>
      </xdr:nvCxnSpPr>
      <xdr:spPr>
        <a:xfrm flipV="1">
          <a:off x="21323300" y="10810494"/>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142857</xdr:rowOff>
    </xdr:from>
    <xdr:to>
      <xdr:col>107</xdr:col>
      <xdr:colOff>101600</xdr:colOff>
      <xdr:row>63</xdr:row>
      <xdr:rowOff>73007</xdr:rowOff>
    </xdr:to>
    <xdr:sp macro="" textlink="">
      <xdr:nvSpPr>
        <xdr:cNvPr id="655" name="楕円 654">
          <a:extLst>
            <a:ext uri="{FF2B5EF4-FFF2-40B4-BE49-F238E27FC236}">
              <a16:creationId xmlns:a16="http://schemas.microsoft.com/office/drawing/2014/main" id="{8AF638D5-865C-46BF-80B8-34526B27FDEE}"/>
            </a:ext>
          </a:extLst>
        </xdr:cNvPr>
        <xdr:cNvSpPr/>
      </xdr:nvSpPr>
      <xdr:spPr>
        <a:xfrm>
          <a:off x="20383500" y="107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10451</xdr:rowOff>
    </xdr:from>
    <xdr:to>
      <xdr:col>111</xdr:col>
      <xdr:colOff>177800</xdr:colOff>
      <xdr:row>63</xdr:row>
      <xdr:rowOff>22207</xdr:rowOff>
    </xdr:to>
    <xdr:cxnSp macro="">
      <xdr:nvCxnSpPr>
        <xdr:cNvPr id="656" name="直線コネクタ 655">
          <a:extLst>
            <a:ext uri="{FF2B5EF4-FFF2-40B4-BE49-F238E27FC236}">
              <a16:creationId xmlns:a16="http://schemas.microsoft.com/office/drawing/2014/main" id="{6109FEDE-7B32-4E49-9240-C89F5EEDC8B5}"/>
            </a:ext>
          </a:extLst>
        </xdr:cNvPr>
        <xdr:cNvCxnSpPr/>
      </xdr:nvCxnSpPr>
      <xdr:spPr>
        <a:xfrm flipV="1">
          <a:off x="20434300" y="10811801"/>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141060</xdr:rowOff>
    </xdr:from>
    <xdr:to>
      <xdr:col>102</xdr:col>
      <xdr:colOff>165100</xdr:colOff>
      <xdr:row>63</xdr:row>
      <xdr:rowOff>71210</xdr:rowOff>
    </xdr:to>
    <xdr:sp macro="" textlink="">
      <xdr:nvSpPr>
        <xdr:cNvPr id="657" name="楕円 656">
          <a:extLst>
            <a:ext uri="{FF2B5EF4-FFF2-40B4-BE49-F238E27FC236}">
              <a16:creationId xmlns:a16="http://schemas.microsoft.com/office/drawing/2014/main" id="{809937E1-E5AE-4417-B106-86A692C36659}"/>
            </a:ext>
          </a:extLst>
        </xdr:cNvPr>
        <xdr:cNvSpPr/>
      </xdr:nvSpPr>
      <xdr:spPr>
        <a:xfrm>
          <a:off x="19494500" y="107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20410</xdr:rowOff>
    </xdr:from>
    <xdr:to>
      <xdr:col>107</xdr:col>
      <xdr:colOff>50800</xdr:colOff>
      <xdr:row>63</xdr:row>
      <xdr:rowOff>22207</xdr:rowOff>
    </xdr:to>
    <xdr:cxnSp macro="">
      <xdr:nvCxnSpPr>
        <xdr:cNvPr id="658" name="直線コネクタ 657">
          <a:extLst>
            <a:ext uri="{FF2B5EF4-FFF2-40B4-BE49-F238E27FC236}">
              <a16:creationId xmlns:a16="http://schemas.microsoft.com/office/drawing/2014/main" id="{C5E71F8C-2E49-4703-930A-99992C60E9FF}"/>
            </a:ext>
          </a:extLst>
        </xdr:cNvPr>
        <xdr:cNvCxnSpPr/>
      </xdr:nvCxnSpPr>
      <xdr:spPr>
        <a:xfrm>
          <a:off x="19545300" y="10821760"/>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116712</xdr:rowOff>
    </xdr:from>
    <xdr:ext cx="469744" cy="259045"/>
    <xdr:sp macro="" textlink="">
      <xdr:nvSpPr>
        <xdr:cNvPr id="659" name="n_1aveValue【学校施設】&#10;一人当たり面積">
          <a:extLst>
            <a:ext uri="{FF2B5EF4-FFF2-40B4-BE49-F238E27FC236}">
              <a16:creationId xmlns:a16="http://schemas.microsoft.com/office/drawing/2014/main" id="{B048DBC1-F9C0-47B4-A9A5-93E41C738648}"/>
            </a:ext>
          </a:extLst>
        </xdr:cNvPr>
        <xdr:cNvSpPr txBox="1"/>
      </xdr:nvSpPr>
      <xdr:spPr>
        <a:xfrm>
          <a:off x="21075727" y="109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660" name="n_2aveValue【学校施設】&#10;一人当たり面積">
          <a:extLst>
            <a:ext uri="{FF2B5EF4-FFF2-40B4-BE49-F238E27FC236}">
              <a16:creationId xmlns:a16="http://schemas.microsoft.com/office/drawing/2014/main" id="{76BC6642-3C73-410A-AB16-5C6F42C6541D}"/>
            </a:ext>
          </a:extLst>
        </xdr:cNvPr>
        <xdr:cNvSpPr txBox="1"/>
      </xdr:nvSpPr>
      <xdr:spPr>
        <a:xfrm>
          <a:off x="20199427" y="104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661" name="n_3aveValue【学校施設】&#10;一人当たり面積">
          <a:extLst>
            <a:ext uri="{FF2B5EF4-FFF2-40B4-BE49-F238E27FC236}">
              <a16:creationId xmlns:a16="http://schemas.microsoft.com/office/drawing/2014/main" id="{82606E54-A25E-484A-AB1D-17C23448325A}"/>
            </a:ext>
          </a:extLst>
        </xdr:cNvPr>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77778</xdr:rowOff>
    </xdr:from>
    <xdr:ext cx="469744" cy="259045"/>
    <xdr:sp macro="" textlink="">
      <xdr:nvSpPr>
        <xdr:cNvPr id="662" name="n_1mainValue【学校施設】&#10;一人当たり面積">
          <a:extLst>
            <a:ext uri="{FF2B5EF4-FFF2-40B4-BE49-F238E27FC236}">
              <a16:creationId xmlns:a16="http://schemas.microsoft.com/office/drawing/2014/main" id="{DEA9EB4D-EAE0-469B-B2C6-970B7721670A}"/>
            </a:ext>
          </a:extLst>
        </xdr:cNvPr>
        <xdr:cNvSpPr txBox="1"/>
      </xdr:nvSpPr>
      <xdr:spPr>
        <a:xfrm>
          <a:off x="21075727" y="1053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64134</xdr:rowOff>
    </xdr:from>
    <xdr:ext cx="469744" cy="259045"/>
    <xdr:sp macro="" textlink="">
      <xdr:nvSpPr>
        <xdr:cNvPr id="663" name="n_2mainValue【学校施設】&#10;一人当たり面積">
          <a:extLst>
            <a:ext uri="{FF2B5EF4-FFF2-40B4-BE49-F238E27FC236}">
              <a16:creationId xmlns:a16="http://schemas.microsoft.com/office/drawing/2014/main" id="{202CBF37-C26D-40C6-93FA-93A38B48AF78}"/>
            </a:ext>
          </a:extLst>
        </xdr:cNvPr>
        <xdr:cNvSpPr txBox="1"/>
      </xdr:nvSpPr>
      <xdr:spPr>
        <a:xfrm>
          <a:off x="20199427" y="1086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62337</xdr:rowOff>
    </xdr:from>
    <xdr:ext cx="469744" cy="259045"/>
    <xdr:sp macro="" textlink="">
      <xdr:nvSpPr>
        <xdr:cNvPr id="664" name="n_3mainValue【学校施設】&#10;一人当たり面積">
          <a:extLst>
            <a:ext uri="{FF2B5EF4-FFF2-40B4-BE49-F238E27FC236}">
              <a16:creationId xmlns:a16="http://schemas.microsoft.com/office/drawing/2014/main" id="{E6915384-2F6B-4FF6-90B4-ECBEB23E140D}"/>
            </a:ext>
          </a:extLst>
        </xdr:cNvPr>
        <xdr:cNvSpPr txBox="1"/>
      </xdr:nvSpPr>
      <xdr:spPr>
        <a:xfrm>
          <a:off x="19310427" y="1086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a:extLst>
            <a:ext uri="{FF2B5EF4-FFF2-40B4-BE49-F238E27FC236}">
              <a16:creationId xmlns:a16="http://schemas.microsoft.com/office/drawing/2014/main" id="{92CDFDDB-4524-4EE5-936A-D8E66B300B2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a:extLst>
            <a:ext uri="{FF2B5EF4-FFF2-40B4-BE49-F238E27FC236}">
              <a16:creationId xmlns:a16="http://schemas.microsoft.com/office/drawing/2014/main" id="{06F0EDA9-6A22-4620-B969-8A0368DDF64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a:extLst>
            <a:ext uri="{FF2B5EF4-FFF2-40B4-BE49-F238E27FC236}">
              <a16:creationId xmlns:a16="http://schemas.microsoft.com/office/drawing/2014/main" id="{2D78C6AF-450E-4F56-A05B-8BBF0727582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a:extLst>
            <a:ext uri="{FF2B5EF4-FFF2-40B4-BE49-F238E27FC236}">
              <a16:creationId xmlns:a16="http://schemas.microsoft.com/office/drawing/2014/main" id="{B34C49B7-8806-4FB8-8C0D-4B60866AFB7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a:extLst>
            <a:ext uri="{FF2B5EF4-FFF2-40B4-BE49-F238E27FC236}">
              <a16:creationId xmlns:a16="http://schemas.microsoft.com/office/drawing/2014/main" id="{C5317572-D48C-4C0B-9503-EB62E2142D6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a:extLst>
            <a:ext uri="{FF2B5EF4-FFF2-40B4-BE49-F238E27FC236}">
              <a16:creationId xmlns:a16="http://schemas.microsoft.com/office/drawing/2014/main" id="{F4D508C9-1121-4353-87EE-E8670BB67AF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a:extLst>
            <a:ext uri="{FF2B5EF4-FFF2-40B4-BE49-F238E27FC236}">
              <a16:creationId xmlns:a16="http://schemas.microsoft.com/office/drawing/2014/main" id="{9F615E8F-E145-4A7E-82AD-B03580C3F13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a:extLst>
            <a:ext uri="{FF2B5EF4-FFF2-40B4-BE49-F238E27FC236}">
              <a16:creationId xmlns:a16="http://schemas.microsoft.com/office/drawing/2014/main" id="{4E06C343-B2F6-48BB-8C27-85CEA8ECF9E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298B14A9-1AA9-4F9E-8DF4-A3B737ECAA0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63DE6568-8857-4128-A121-B06C7EEE7BA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71A70D60-CBB8-40BE-8F21-37118FEB548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9028FE7A-6306-4AE2-965A-31A982D6B95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264957E4-C7A9-4D75-94C7-C670198D735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37FE5009-D740-4728-8BD9-6F9DCAAC7E1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B57CA7CA-0A58-486C-B27C-985475DC0C9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7CE3E48C-1575-45B9-8663-6FBBF9DC42F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id="{F122E9D2-507F-436E-BF52-9015508BC60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id="{0E48B412-211D-4A1F-91D3-419C3FEB3A8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id="{985E641A-ED26-46D3-B379-D31BCB72673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id="{A9D243C4-79FF-44C4-9736-FED2F267116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id="{F53CA10B-28F6-4EAF-A7C5-C7876737D80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id="{9027FFC7-6B10-4BA7-B303-2CD7C2FE724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id="{0CA4C1B5-099A-42CC-AB84-9BA26A39E18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id="{9E63A1E4-80FB-4E54-AD68-682E155C3B0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a16="http://schemas.microsoft.com/office/drawing/2014/main" id="{92D560F4-719A-48F6-A091-CEAA676E19C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a16="http://schemas.microsoft.com/office/drawing/2014/main" id="{14D568F7-CCD9-42A6-B4FE-55F6FF8298C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1" name="テキスト ボックス 690">
          <a:extLst>
            <a:ext uri="{FF2B5EF4-FFF2-40B4-BE49-F238E27FC236}">
              <a16:creationId xmlns:a16="http://schemas.microsoft.com/office/drawing/2014/main" id="{D00AA942-8C8B-4E82-9C02-7BD78730C1E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a:extLst>
            <a:ext uri="{FF2B5EF4-FFF2-40B4-BE49-F238E27FC236}">
              <a16:creationId xmlns:a16="http://schemas.microsoft.com/office/drawing/2014/main" id="{5E769885-FF9B-402D-8964-3021E26FCC1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3" name="テキスト ボックス 692">
          <a:extLst>
            <a:ext uri="{FF2B5EF4-FFF2-40B4-BE49-F238E27FC236}">
              <a16:creationId xmlns:a16="http://schemas.microsoft.com/office/drawing/2014/main" id="{4E5E85B5-04A8-4C30-BC69-BFD0423B4FF6}"/>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a:extLst>
            <a:ext uri="{FF2B5EF4-FFF2-40B4-BE49-F238E27FC236}">
              <a16:creationId xmlns:a16="http://schemas.microsoft.com/office/drawing/2014/main" id="{21015180-B025-4333-9748-FF723F9DFAC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a:extLst>
            <a:ext uri="{FF2B5EF4-FFF2-40B4-BE49-F238E27FC236}">
              <a16:creationId xmlns:a16="http://schemas.microsoft.com/office/drawing/2014/main" id="{75880518-92A0-4FB7-98B8-003D4E595EC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a:extLst>
            <a:ext uri="{FF2B5EF4-FFF2-40B4-BE49-F238E27FC236}">
              <a16:creationId xmlns:a16="http://schemas.microsoft.com/office/drawing/2014/main" id="{FFAD8F34-247B-4EF0-9F19-6C748044C6C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a:extLst>
            <a:ext uri="{FF2B5EF4-FFF2-40B4-BE49-F238E27FC236}">
              <a16:creationId xmlns:a16="http://schemas.microsoft.com/office/drawing/2014/main" id="{66562235-104E-42D7-9B69-EF2E66D92D8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a:extLst>
            <a:ext uri="{FF2B5EF4-FFF2-40B4-BE49-F238E27FC236}">
              <a16:creationId xmlns:a16="http://schemas.microsoft.com/office/drawing/2014/main" id="{C57BF706-9586-46F0-81EF-27884D1071E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a:extLst>
            <a:ext uri="{FF2B5EF4-FFF2-40B4-BE49-F238E27FC236}">
              <a16:creationId xmlns:a16="http://schemas.microsoft.com/office/drawing/2014/main" id="{DCB163B0-F6F7-4697-AD15-7944AD18D81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a:extLst>
            <a:ext uri="{FF2B5EF4-FFF2-40B4-BE49-F238E27FC236}">
              <a16:creationId xmlns:a16="http://schemas.microsoft.com/office/drawing/2014/main" id="{E33A99D5-F47A-4CFD-8D1F-B4EDBD6A86A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1" name="テキスト ボックス 700">
          <a:extLst>
            <a:ext uri="{FF2B5EF4-FFF2-40B4-BE49-F238E27FC236}">
              <a16:creationId xmlns:a16="http://schemas.microsoft.com/office/drawing/2014/main" id="{B442EFE2-CE7D-4386-A674-B3947C9E759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ECEE30D1-7F8E-4061-B43F-2323E868883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A881FEAF-A109-4BFF-8203-42C7C96469E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8B8AEC10-D18C-40E5-B8C8-8FEDC0315D5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705" name="直線コネクタ 704">
          <a:extLst>
            <a:ext uri="{FF2B5EF4-FFF2-40B4-BE49-F238E27FC236}">
              <a16:creationId xmlns:a16="http://schemas.microsoft.com/office/drawing/2014/main" id="{07645572-D4DE-4833-82FC-E12C80A5194B}"/>
            </a:ext>
          </a:extLst>
        </xdr:cNvPr>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706" name="【公民館】&#10;有形固定資産減価償却率最小値テキスト">
          <a:extLst>
            <a:ext uri="{FF2B5EF4-FFF2-40B4-BE49-F238E27FC236}">
              <a16:creationId xmlns:a16="http://schemas.microsoft.com/office/drawing/2014/main" id="{84C32795-B252-4244-B966-DBE95F2F1E82}"/>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707" name="直線コネクタ 706">
          <a:extLst>
            <a:ext uri="{FF2B5EF4-FFF2-40B4-BE49-F238E27FC236}">
              <a16:creationId xmlns:a16="http://schemas.microsoft.com/office/drawing/2014/main" id="{85C3726B-872D-4046-9930-33653126D364}"/>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08" name="【公民館】&#10;有形固定資産減価償却率最大値テキスト">
          <a:extLst>
            <a:ext uri="{FF2B5EF4-FFF2-40B4-BE49-F238E27FC236}">
              <a16:creationId xmlns:a16="http://schemas.microsoft.com/office/drawing/2014/main" id="{AA4BFD05-DC82-412D-8943-DF787542ACFA}"/>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09" name="直線コネクタ 708">
          <a:extLst>
            <a:ext uri="{FF2B5EF4-FFF2-40B4-BE49-F238E27FC236}">
              <a16:creationId xmlns:a16="http://schemas.microsoft.com/office/drawing/2014/main" id="{57DF8558-85DA-4FC0-A400-51DCEA82E3CB}"/>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65422</xdr:rowOff>
    </xdr:from>
    <xdr:ext cx="405111" cy="259045"/>
    <xdr:sp macro="" textlink="">
      <xdr:nvSpPr>
        <xdr:cNvPr id="710" name="【公民館】&#10;有形固定資産減価償却率平均値テキスト">
          <a:extLst>
            <a:ext uri="{FF2B5EF4-FFF2-40B4-BE49-F238E27FC236}">
              <a16:creationId xmlns:a16="http://schemas.microsoft.com/office/drawing/2014/main" id="{F28769C9-264F-44C5-8638-F019068AA2E7}"/>
            </a:ext>
          </a:extLst>
        </xdr:cNvPr>
        <xdr:cNvSpPr txBox="1"/>
      </xdr:nvSpPr>
      <xdr:spPr>
        <a:xfrm>
          <a:off x="16357600" y="1755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711" name="フローチャート: 判断 710">
          <a:extLst>
            <a:ext uri="{FF2B5EF4-FFF2-40B4-BE49-F238E27FC236}">
              <a16:creationId xmlns:a16="http://schemas.microsoft.com/office/drawing/2014/main" id="{CDA94759-1B82-4190-8241-61D6E65CD975}"/>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712" name="フローチャート: 判断 711">
          <a:extLst>
            <a:ext uri="{FF2B5EF4-FFF2-40B4-BE49-F238E27FC236}">
              <a16:creationId xmlns:a16="http://schemas.microsoft.com/office/drawing/2014/main" id="{1CA3D329-6260-4DCA-B7F6-1DE572931354}"/>
            </a:ext>
          </a:extLst>
        </xdr:cNvPr>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713" name="フローチャート: 判断 712">
          <a:extLst>
            <a:ext uri="{FF2B5EF4-FFF2-40B4-BE49-F238E27FC236}">
              <a16:creationId xmlns:a16="http://schemas.microsoft.com/office/drawing/2014/main" id="{040D5638-CFF3-4553-8039-530CBF1D34B9}"/>
            </a:ext>
          </a:extLst>
        </xdr:cNvPr>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714" name="フローチャート: 判断 713">
          <a:extLst>
            <a:ext uri="{FF2B5EF4-FFF2-40B4-BE49-F238E27FC236}">
              <a16:creationId xmlns:a16="http://schemas.microsoft.com/office/drawing/2014/main" id="{DA981616-4603-4DBA-973C-15FCAF9ADED4}"/>
            </a:ext>
          </a:extLst>
        </xdr:cNvPr>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690BE871-5097-46A3-8EAB-7BE5142B032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D463D950-DFA4-4CEC-AA5B-5B16E993D59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568B4C14-96FD-4AFE-9FD7-E6DF6CB8880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DAB58D87-83C5-4A0F-8111-CA1171CD5AE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65C81FFC-129F-46ED-B57F-2D6607EF435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44450</xdr:rowOff>
    </xdr:from>
    <xdr:to>
      <xdr:col>85</xdr:col>
      <xdr:colOff>177800</xdr:colOff>
      <xdr:row>103</xdr:row>
      <xdr:rowOff>146050</xdr:rowOff>
    </xdr:to>
    <xdr:sp macro="" textlink="">
      <xdr:nvSpPr>
        <xdr:cNvPr id="720" name="楕円 719">
          <a:extLst>
            <a:ext uri="{FF2B5EF4-FFF2-40B4-BE49-F238E27FC236}">
              <a16:creationId xmlns:a16="http://schemas.microsoft.com/office/drawing/2014/main" id="{A2A57E33-CFCE-4C67-B3FD-5C098EDD89F3}"/>
            </a:ext>
          </a:extLst>
        </xdr:cNvPr>
        <xdr:cNvSpPr/>
      </xdr:nvSpPr>
      <xdr:spPr>
        <a:xfrm>
          <a:off x="162687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22877</xdr:rowOff>
    </xdr:from>
    <xdr:ext cx="405111" cy="259045"/>
    <xdr:sp macro="" textlink="">
      <xdr:nvSpPr>
        <xdr:cNvPr id="721" name="【公民館】&#10;有形固定資産減価償却率該当値テキスト">
          <a:extLst>
            <a:ext uri="{FF2B5EF4-FFF2-40B4-BE49-F238E27FC236}">
              <a16:creationId xmlns:a16="http://schemas.microsoft.com/office/drawing/2014/main" id="{0CF22E7D-5522-4510-BEC4-B9E5544115DD}"/>
            </a:ext>
          </a:extLst>
        </xdr:cNvPr>
        <xdr:cNvSpPr txBox="1"/>
      </xdr:nvSpPr>
      <xdr:spPr>
        <a:xfrm>
          <a:off x="16357600" y="1768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722" name="楕円 721">
          <a:extLst>
            <a:ext uri="{FF2B5EF4-FFF2-40B4-BE49-F238E27FC236}">
              <a16:creationId xmlns:a16="http://schemas.microsoft.com/office/drawing/2014/main" id="{E5BB5E90-39B5-4646-96DD-8CE3E9117B23}"/>
            </a:ext>
          </a:extLst>
        </xdr:cNvPr>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95250</xdr:rowOff>
    </xdr:from>
    <xdr:to>
      <xdr:col>85</xdr:col>
      <xdr:colOff>127000</xdr:colOff>
      <xdr:row>103</xdr:row>
      <xdr:rowOff>133350</xdr:rowOff>
    </xdr:to>
    <xdr:cxnSp macro="">
      <xdr:nvCxnSpPr>
        <xdr:cNvPr id="723" name="直線コネクタ 722">
          <a:extLst>
            <a:ext uri="{FF2B5EF4-FFF2-40B4-BE49-F238E27FC236}">
              <a16:creationId xmlns:a16="http://schemas.microsoft.com/office/drawing/2014/main" id="{260BAE03-D8F1-4577-B6C0-74F5A8D07DF2}"/>
            </a:ext>
          </a:extLst>
        </xdr:cNvPr>
        <xdr:cNvCxnSpPr/>
      </xdr:nvCxnSpPr>
      <xdr:spPr>
        <a:xfrm flipV="1">
          <a:off x="15481300" y="1775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120650</xdr:rowOff>
    </xdr:from>
    <xdr:to>
      <xdr:col>76</xdr:col>
      <xdr:colOff>165100</xdr:colOff>
      <xdr:row>104</xdr:row>
      <xdr:rowOff>50800</xdr:rowOff>
    </xdr:to>
    <xdr:sp macro="" textlink="">
      <xdr:nvSpPr>
        <xdr:cNvPr id="724" name="楕円 723">
          <a:extLst>
            <a:ext uri="{FF2B5EF4-FFF2-40B4-BE49-F238E27FC236}">
              <a16:creationId xmlns:a16="http://schemas.microsoft.com/office/drawing/2014/main" id="{F53563C7-73A4-43F7-A146-FC0CECBAE625}"/>
            </a:ext>
          </a:extLst>
        </xdr:cNvPr>
        <xdr:cNvSpPr/>
      </xdr:nvSpPr>
      <xdr:spPr>
        <a:xfrm>
          <a:off x="14541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104</xdr:row>
      <xdr:rowOff>0</xdr:rowOff>
    </xdr:to>
    <xdr:cxnSp macro="">
      <xdr:nvCxnSpPr>
        <xdr:cNvPr id="725" name="直線コネクタ 724">
          <a:extLst>
            <a:ext uri="{FF2B5EF4-FFF2-40B4-BE49-F238E27FC236}">
              <a16:creationId xmlns:a16="http://schemas.microsoft.com/office/drawing/2014/main" id="{9204D146-3D56-4656-B505-E8DFFEA1F46F}"/>
            </a:ext>
          </a:extLst>
        </xdr:cNvPr>
        <xdr:cNvCxnSpPr/>
      </xdr:nvCxnSpPr>
      <xdr:spPr>
        <a:xfrm flipV="1">
          <a:off x="14592300" y="1779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158750</xdr:rowOff>
    </xdr:from>
    <xdr:to>
      <xdr:col>72</xdr:col>
      <xdr:colOff>38100</xdr:colOff>
      <xdr:row>104</xdr:row>
      <xdr:rowOff>88900</xdr:rowOff>
    </xdr:to>
    <xdr:sp macro="" textlink="">
      <xdr:nvSpPr>
        <xdr:cNvPr id="726" name="楕円 725">
          <a:extLst>
            <a:ext uri="{FF2B5EF4-FFF2-40B4-BE49-F238E27FC236}">
              <a16:creationId xmlns:a16="http://schemas.microsoft.com/office/drawing/2014/main" id="{7EC81B87-84BE-4BAB-9B87-84433C6DFB23}"/>
            </a:ext>
          </a:extLst>
        </xdr:cNvPr>
        <xdr:cNvSpPr/>
      </xdr:nvSpPr>
      <xdr:spPr>
        <a:xfrm>
          <a:off x="13652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0</xdr:rowOff>
    </xdr:from>
    <xdr:to>
      <xdr:col>76</xdr:col>
      <xdr:colOff>114300</xdr:colOff>
      <xdr:row>104</xdr:row>
      <xdr:rowOff>38100</xdr:rowOff>
    </xdr:to>
    <xdr:cxnSp macro="">
      <xdr:nvCxnSpPr>
        <xdr:cNvPr id="727" name="直線コネクタ 726">
          <a:extLst>
            <a:ext uri="{FF2B5EF4-FFF2-40B4-BE49-F238E27FC236}">
              <a16:creationId xmlns:a16="http://schemas.microsoft.com/office/drawing/2014/main" id="{11F235FD-1E71-44D4-8DC0-5DF6812DD7CB}"/>
            </a:ext>
          </a:extLst>
        </xdr:cNvPr>
        <xdr:cNvCxnSpPr/>
      </xdr:nvCxnSpPr>
      <xdr:spPr>
        <a:xfrm flipV="1">
          <a:off x="13703300" y="1783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21607</xdr:rowOff>
    </xdr:from>
    <xdr:ext cx="405111" cy="259045"/>
    <xdr:sp macro="" textlink="">
      <xdr:nvSpPr>
        <xdr:cNvPr id="728" name="n_1aveValue【公民館】&#10;有形固定資産減価償却率">
          <a:extLst>
            <a:ext uri="{FF2B5EF4-FFF2-40B4-BE49-F238E27FC236}">
              <a16:creationId xmlns:a16="http://schemas.microsoft.com/office/drawing/2014/main" id="{AA54B188-411A-41A5-9890-C18A2A51C940}"/>
            </a:ext>
          </a:extLst>
        </xdr:cNvPr>
        <xdr:cNvSpPr txBox="1"/>
      </xdr:nvSpPr>
      <xdr:spPr>
        <a:xfrm>
          <a:off x="15266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36847</xdr:rowOff>
    </xdr:from>
    <xdr:ext cx="405111" cy="259045"/>
    <xdr:sp macro="" textlink="">
      <xdr:nvSpPr>
        <xdr:cNvPr id="729" name="n_2aveValue【公民館】&#10;有形固定資産減価償却率">
          <a:extLst>
            <a:ext uri="{FF2B5EF4-FFF2-40B4-BE49-F238E27FC236}">
              <a16:creationId xmlns:a16="http://schemas.microsoft.com/office/drawing/2014/main" id="{A379D9D3-74E0-4419-9DF8-ED0ED2B119EE}"/>
            </a:ext>
          </a:extLst>
        </xdr:cNvPr>
        <xdr:cNvSpPr txBox="1"/>
      </xdr:nvSpPr>
      <xdr:spPr>
        <a:xfrm>
          <a:off x="14389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730" name="n_3aveValue【公民館】&#10;有形固定資産減価償却率">
          <a:extLst>
            <a:ext uri="{FF2B5EF4-FFF2-40B4-BE49-F238E27FC236}">
              <a16:creationId xmlns:a16="http://schemas.microsoft.com/office/drawing/2014/main" id="{7087F45C-AA9A-4023-B9AA-00C65527109A}"/>
            </a:ext>
          </a:extLst>
        </xdr:cNvPr>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3827</xdr:rowOff>
    </xdr:from>
    <xdr:ext cx="405111" cy="259045"/>
    <xdr:sp macro="" textlink="">
      <xdr:nvSpPr>
        <xdr:cNvPr id="731" name="n_1mainValue【公民館】&#10;有形固定資産減価償却率">
          <a:extLst>
            <a:ext uri="{FF2B5EF4-FFF2-40B4-BE49-F238E27FC236}">
              <a16:creationId xmlns:a16="http://schemas.microsoft.com/office/drawing/2014/main" id="{AF0DB20A-01D4-4AA6-A749-84B11B8BB05F}"/>
            </a:ext>
          </a:extLst>
        </xdr:cNvPr>
        <xdr:cNvSpPr txBox="1"/>
      </xdr:nvSpPr>
      <xdr:spPr>
        <a:xfrm>
          <a:off x="152660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41927</xdr:rowOff>
    </xdr:from>
    <xdr:ext cx="405111" cy="259045"/>
    <xdr:sp macro="" textlink="">
      <xdr:nvSpPr>
        <xdr:cNvPr id="732" name="n_2mainValue【公民館】&#10;有形固定資産減価償却率">
          <a:extLst>
            <a:ext uri="{FF2B5EF4-FFF2-40B4-BE49-F238E27FC236}">
              <a16:creationId xmlns:a16="http://schemas.microsoft.com/office/drawing/2014/main" id="{3608CCA3-CFD0-48AD-B8A8-7E2502F4AE50}"/>
            </a:ext>
          </a:extLst>
        </xdr:cNvPr>
        <xdr:cNvSpPr txBox="1"/>
      </xdr:nvSpPr>
      <xdr:spPr>
        <a:xfrm>
          <a:off x="14389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80027</xdr:rowOff>
    </xdr:from>
    <xdr:ext cx="405111" cy="259045"/>
    <xdr:sp macro="" textlink="">
      <xdr:nvSpPr>
        <xdr:cNvPr id="733" name="n_3mainValue【公民館】&#10;有形固定資産減価償却率">
          <a:extLst>
            <a:ext uri="{FF2B5EF4-FFF2-40B4-BE49-F238E27FC236}">
              <a16:creationId xmlns:a16="http://schemas.microsoft.com/office/drawing/2014/main" id="{028CCC65-8D39-407B-A231-98CFD3A6688A}"/>
            </a:ext>
          </a:extLst>
        </xdr:cNvPr>
        <xdr:cNvSpPr txBox="1"/>
      </xdr:nvSpPr>
      <xdr:spPr>
        <a:xfrm>
          <a:off x="13500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7C646D8B-2F57-4E8A-861E-B1E95501B9B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0D2369A1-C374-4CCD-956E-3F62318545F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E533CC37-4847-494E-A1F7-666253B9D81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6FC43561-CF8F-4CFE-ACDB-1103BD602EB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240F6CC6-DC4C-4B61-AE80-5EE1D1D7C23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23BC13A1-C3E3-4E96-9F87-F655FB07A85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54163709-ED93-4F29-988F-A4BF89EC6D6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93DA7B3F-06D4-4D74-9291-0D007E092AB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39D4A056-686F-4386-AA3F-BD43D852E60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F3F70D81-E942-406C-82A6-1EAAE100DDA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4" name="直線コネクタ 743">
          <a:extLst>
            <a:ext uri="{FF2B5EF4-FFF2-40B4-BE49-F238E27FC236}">
              <a16:creationId xmlns:a16="http://schemas.microsoft.com/office/drawing/2014/main" id="{BE77ED67-8A59-49BD-829C-CB361C1CA88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5" name="テキスト ボックス 744">
          <a:extLst>
            <a:ext uri="{FF2B5EF4-FFF2-40B4-BE49-F238E27FC236}">
              <a16:creationId xmlns:a16="http://schemas.microsoft.com/office/drawing/2014/main" id="{000E8A5A-B5D9-4965-A446-BC6C122E80A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6" name="直線コネクタ 745">
          <a:extLst>
            <a:ext uri="{FF2B5EF4-FFF2-40B4-BE49-F238E27FC236}">
              <a16:creationId xmlns:a16="http://schemas.microsoft.com/office/drawing/2014/main" id="{23A91DD3-DD0C-4BBC-BDC3-CC5A222A2FF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7" name="テキスト ボックス 746">
          <a:extLst>
            <a:ext uri="{FF2B5EF4-FFF2-40B4-BE49-F238E27FC236}">
              <a16:creationId xmlns:a16="http://schemas.microsoft.com/office/drawing/2014/main" id="{0661C1E5-13FA-4D13-BE9B-DBE8459911E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8" name="直線コネクタ 747">
          <a:extLst>
            <a:ext uri="{FF2B5EF4-FFF2-40B4-BE49-F238E27FC236}">
              <a16:creationId xmlns:a16="http://schemas.microsoft.com/office/drawing/2014/main" id="{904AB615-154B-4059-9E8A-D00C3CC9142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9" name="テキスト ボックス 748">
          <a:extLst>
            <a:ext uri="{FF2B5EF4-FFF2-40B4-BE49-F238E27FC236}">
              <a16:creationId xmlns:a16="http://schemas.microsoft.com/office/drawing/2014/main" id="{F85FCF3A-8586-4FB8-AEF3-FF2F3D626E6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0" name="直線コネクタ 749">
          <a:extLst>
            <a:ext uri="{FF2B5EF4-FFF2-40B4-BE49-F238E27FC236}">
              <a16:creationId xmlns:a16="http://schemas.microsoft.com/office/drawing/2014/main" id="{792E4EEF-C71F-4D39-AF0A-56742446EB8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1" name="テキスト ボックス 750">
          <a:extLst>
            <a:ext uri="{FF2B5EF4-FFF2-40B4-BE49-F238E27FC236}">
              <a16:creationId xmlns:a16="http://schemas.microsoft.com/office/drawing/2014/main" id="{2EDD91A2-13F0-43D7-BBAB-480E61B7684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2" name="直線コネクタ 751">
          <a:extLst>
            <a:ext uri="{FF2B5EF4-FFF2-40B4-BE49-F238E27FC236}">
              <a16:creationId xmlns:a16="http://schemas.microsoft.com/office/drawing/2014/main" id="{77EA78B3-D661-4503-ADCE-25EA83FAAE1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3" name="テキスト ボックス 752">
          <a:extLst>
            <a:ext uri="{FF2B5EF4-FFF2-40B4-BE49-F238E27FC236}">
              <a16:creationId xmlns:a16="http://schemas.microsoft.com/office/drawing/2014/main" id="{777A5AA1-F60A-4A07-8F48-A93D7E6B0E3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a:extLst>
            <a:ext uri="{FF2B5EF4-FFF2-40B4-BE49-F238E27FC236}">
              <a16:creationId xmlns:a16="http://schemas.microsoft.com/office/drawing/2014/main" id="{A6FB5AFE-4DE7-4C2D-A176-0717823B097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a:extLst>
            <a:ext uri="{FF2B5EF4-FFF2-40B4-BE49-F238E27FC236}">
              <a16:creationId xmlns:a16="http://schemas.microsoft.com/office/drawing/2014/main" id="{9A973F04-3200-42A7-916B-2D20886415B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a:extLst>
            <a:ext uri="{FF2B5EF4-FFF2-40B4-BE49-F238E27FC236}">
              <a16:creationId xmlns:a16="http://schemas.microsoft.com/office/drawing/2014/main" id="{513AC4BA-D9BA-48C7-BB34-5464FD28741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757" name="直線コネクタ 756">
          <a:extLst>
            <a:ext uri="{FF2B5EF4-FFF2-40B4-BE49-F238E27FC236}">
              <a16:creationId xmlns:a16="http://schemas.microsoft.com/office/drawing/2014/main" id="{7F8E2BFC-4C6B-47D8-8866-0686D5F4F417}"/>
            </a:ext>
          </a:extLst>
        </xdr:cNvPr>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758" name="【公民館】&#10;一人当たり面積最小値テキスト">
          <a:extLst>
            <a:ext uri="{FF2B5EF4-FFF2-40B4-BE49-F238E27FC236}">
              <a16:creationId xmlns:a16="http://schemas.microsoft.com/office/drawing/2014/main" id="{6AFD2BCF-437B-4D35-93E6-AB9B003EFE86}"/>
            </a:ext>
          </a:extLst>
        </xdr:cNvPr>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759" name="直線コネクタ 758">
          <a:extLst>
            <a:ext uri="{FF2B5EF4-FFF2-40B4-BE49-F238E27FC236}">
              <a16:creationId xmlns:a16="http://schemas.microsoft.com/office/drawing/2014/main" id="{09540938-750D-492F-9C8B-7308560A3E9B}"/>
            </a:ext>
          </a:extLst>
        </xdr:cNvPr>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760" name="【公民館】&#10;一人当たり面積最大値テキスト">
          <a:extLst>
            <a:ext uri="{FF2B5EF4-FFF2-40B4-BE49-F238E27FC236}">
              <a16:creationId xmlns:a16="http://schemas.microsoft.com/office/drawing/2014/main" id="{16EC9D54-2D22-443D-960C-664FFA9399D5}"/>
            </a:ext>
          </a:extLst>
        </xdr:cNvPr>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761" name="直線コネクタ 760">
          <a:extLst>
            <a:ext uri="{FF2B5EF4-FFF2-40B4-BE49-F238E27FC236}">
              <a16:creationId xmlns:a16="http://schemas.microsoft.com/office/drawing/2014/main" id="{70EE6C7B-E55E-41E3-ABB6-92408B7B3614}"/>
            </a:ext>
          </a:extLst>
        </xdr:cNvPr>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170959</xdr:rowOff>
    </xdr:from>
    <xdr:ext cx="469744" cy="259045"/>
    <xdr:sp macro="" textlink="">
      <xdr:nvSpPr>
        <xdr:cNvPr id="762" name="【公民館】&#10;一人当たり面積平均値テキスト">
          <a:extLst>
            <a:ext uri="{FF2B5EF4-FFF2-40B4-BE49-F238E27FC236}">
              <a16:creationId xmlns:a16="http://schemas.microsoft.com/office/drawing/2014/main" id="{ADAD7925-B826-4647-9FAF-BBD1FAF47074}"/>
            </a:ext>
          </a:extLst>
        </xdr:cNvPr>
        <xdr:cNvSpPr txBox="1"/>
      </xdr:nvSpPr>
      <xdr:spPr>
        <a:xfrm>
          <a:off x="22199600" y="1817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763" name="フローチャート: 判断 762">
          <a:extLst>
            <a:ext uri="{FF2B5EF4-FFF2-40B4-BE49-F238E27FC236}">
              <a16:creationId xmlns:a16="http://schemas.microsoft.com/office/drawing/2014/main" id="{DBF9139A-9CCA-40FF-ACA1-62F5D145079A}"/>
            </a:ext>
          </a:extLst>
        </xdr:cNvPr>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764" name="フローチャート: 判断 763">
          <a:extLst>
            <a:ext uri="{FF2B5EF4-FFF2-40B4-BE49-F238E27FC236}">
              <a16:creationId xmlns:a16="http://schemas.microsoft.com/office/drawing/2014/main" id="{614659C9-09F2-4CAD-B7B6-F278ACA221BE}"/>
            </a:ext>
          </a:extLst>
        </xdr:cNvPr>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765" name="フローチャート: 判断 764">
          <a:extLst>
            <a:ext uri="{FF2B5EF4-FFF2-40B4-BE49-F238E27FC236}">
              <a16:creationId xmlns:a16="http://schemas.microsoft.com/office/drawing/2014/main" id="{28B5955A-027B-4393-9F82-4753128C1A19}"/>
            </a:ext>
          </a:extLst>
        </xdr:cNvPr>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766" name="フローチャート: 判断 765">
          <a:extLst>
            <a:ext uri="{FF2B5EF4-FFF2-40B4-BE49-F238E27FC236}">
              <a16:creationId xmlns:a16="http://schemas.microsoft.com/office/drawing/2014/main" id="{933F3B44-3C5C-4835-8D5A-B510F154C72E}"/>
            </a:ext>
          </a:extLst>
        </xdr:cNvPr>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CBA5D8C-BEAA-4EE2-BEA8-B6DC0EF7FDA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9CA32771-E4DE-4BB3-90D7-3C9E9E3A88D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D0F3A20B-32CF-4C65-A146-FC72EABA7C3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70EBF8B7-D710-4798-9DEE-F64E9D8C162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E9F1C069-C1DE-4487-B7C7-158AEE4911C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122555</xdr:rowOff>
    </xdr:from>
    <xdr:to>
      <xdr:col>116</xdr:col>
      <xdr:colOff>114300</xdr:colOff>
      <xdr:row>108</xdr:row>
      <xdr:rowOff>52705</xdr:rowOff>
    </xdr:to>
    <xdr:sp macro="" textlink="">
      <xdr:nvSpPr>
        <xdr:cNvPr id="772" name="楕円 771">
          <a:extLst>
            <a:ext uri="{FF2B5EF4-FFF2-40B4-BE49-F238E27FC236}">
              <a16:creationId xmlns:a16="http://schemas.microsoft.com/office/drawing/2014/main" id="{79618445-8BE2-476A-BC83-2E95D9940AD1}"/>
            </a:ext>
          </a:extLst>
        </xdr:cNvPr>
        <xdr:cNvSpPr/>
      </xdr:nvSpPr>
      <xdr:spPr>
        <a:xfrm>
          <a:off x="221107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37482</xdr:rowOff>
    </xdr:from>
    <xdr:ext cx="469744" cy="259045"/>
    <xdr:sp macro="" textlink="">
      <xdr:nvSpPr>
        <xdr:cNvPr id="773" name="【公民館】&#10;一人当たり面積該当値テキスト">
          <a:extLst>
            <a:ext uri="{FF2B5EF4-FFF2-40B4-BE49-F238E27FC236}">
              <a16:creationId xmlns:a16="http://schemas.microsoft.com/office/drawing/2014/main" id="{996C74FE-1120-4EDB-90F2-CD53B3444141}"/>
            </a:ext>
          </a:extLst>
        </xdr:cNvPr>
        <xdr:cNvSpPr txBox="1"/>
      </xdr:nvSpPr>
      <xdr:spPr>
        <a:xfrm>
          <a:off x="22199600" y="183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122937</xdr:rowOff>
    </xdr:from>
    <xdr:to>
      <xdr:col>112</xdr:col>
      <xdr:colOff>38100</xdr:colOff>
      <xdr:row>108</xdr:row>
      <xdr:rowOff>53087</xdr:rowOff>
    </xdr:to>
    <xdr:sp macro="" textlink="">
      <xdr:nvSpPr>
        <xdr:cNvPr id="774" name="楕円 773">
          <a:extLst>
            <a:ext uri="{FF2B5EF4-FFF2-40B4-BE49-F238E27FC236}">
              <a16:creationId xmlns:a16="http://schemas.microsoft.com/office/drawing/2014/main" id="{03B02F8E-AB02-434C-9200-6801611F2305}"/>
            </a:ext>
          </a:extLst>
        </xdr:cNvPr>
        <xdr:cNvSpPr/>
      </xdr:nvSpPr>
      <xdr:spPr>
        <a:xfrm>
          <a:off x="21272500" y="1846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1905</xdr:rowOff>
    </xdr:from>
    <xdr:to>
      <xdr:col>116</xdr:col>
      <xdr:colOff>63500</xdr:colOff>
      <xdr:row>108</xdr:row>
      <xdr:rowOff>2287</xdr:rowOff>
    </xdr:to>
    <xdr:cxnSp macro="">
      <xdr:nvCxnSpPr>
        <xdr:cNvPr id="775" name="直線コネクタ 774">
          <a:extLst>
            <a:ext uri="{FF2B5EF4-FFF2-40B4-BE49-F238E27FC236}">
              <a16:creationId xmlns:a16="http://schemas.microsoft.com/office/drawing/2014/main" id="{2248A32D-177E-4080-88C2-AD61502D7356}"/>
            </a:ext>
          </a:extLst>
        </xdr:cNvPr>
        <xdr:cNvCxnSpPr/>
      </xdr:nvCxnSpPr>
      <xdr:spPr>
        <a:xfrm flipV="1">
          <a:off x="21323300" y="18518505"/>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125985</xdr:rowOff>
    </xdr:from>
    <xdr:to>
      <xdr:col>107</xdr:col>
      <xdr:colOff>101600</xdr:colOff>
      <xdr:row>108</xdr:row>
      <xdr:rowOff>56135</xdr:rowOff>
    </xdr:to>
    <xdr:sp macro="" textlink="">
      <xdr:nvSpPr>
        <xdr:cNvPr id="776" name="楕円 775">
          <a:extLst>
            <a:ext uri="{FF2B5EF4-FFF2-40B4-BE49-F238E27FC236}">
              <a16:creationId xmlns:a16="http://schemas.microsoft.com/office/drawing/2014/main" id="{E3E69BAF-1E33-43B0-9CEA-3301CCFA02D0}"/>
            </a:ext>
          </a:extLst>
        </xdr:cNvPr>
        <xdr:cNvSpPr/>
      </xdr:nvSpPr>
      <xdr:spPr>
        <a:xfrm>
          <a:off x="20383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2287</xdr:rowOff>
    </xdr:from>
    <xdr:to>
      <xdr:col>111</xdr:col>
      <xdr:colOff>177800</xdr:colOff>
      <xdr:row>108</xdr:row>
      <xdr:rowOff>5335</xdr:rowOff>
    </xdr:to>
    <xdr:cxnSp macro="">
      <xdr:nvCxnSpPr>
        <xdr:cNvPr id="777" name="直線コネクタ 776">
          <a:extLst>
            <a:ext uri="{FF2B5EF4-FFF2-40B4-BE49-F238E27FC236}">
              <a16:creationId xmlns:a16="http://schemas.microsoft.com/office/drawing/2014/main" id="{C77E2DAB-1A4E-45FB-A289-4A0D7A978519}"/>
            </a:ext>
          </a:extLst>
        </xdr:cNvPr>
        <xdr:cNvCxnSpPr/>
      </xdr:nvCxnSpPr>
      <xdr:spPr>
        <a:xfrm flipV="1">
          <a:off x="20434300" y="1851888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125603</xdr:rowOff>
    </xdr:from>
    <xdr:to>
      <xdr:col>102</xdr:col>
      <xdr:colOff>165100</xdr:colOff>
      <xdr:row>108</xdr:row>
      <xdr:rowOff>55753</xdr:rowOff>
    </xdr:to>
    <xdr:sp macro="" textlink="">
      <xdr:nvSpPr>
        <xdr:cNvPr id="778" name="楕円 777">
          <a:extLst>
            <a:ext uri="{FF2B5EF4-FFF2-40B4-BE49-F238E27FC236}">
              <a16:creationId xmlns:a16="http://schemas.microsoft.com/office/drawing/2014/main" id="{3511A9A8-6DEB-4D0E-A697-FACD6F3148B3}"/>
            </a:ext>
          </a:extLst>
        </xdr:cNvPr>
        <xdr:cNvSpPr/>
      </xdr:nvSpPr>
      <xdr:spPr>
        <a:xfrm>
          <a:off x="19494500" y="184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4953</xdr:rowOff>
    </xdr:from>
    <xdr:to>
      <xdr:col>107</xdr:col>
      <xdr:colOff>50800</xdr:colOff>
      <xdr:row>108</xdr:row>
      <xdr:rowOff>5335</xdr:rowOff>
    </xdr:to>
    <xdr:cxnSp macro="">
      <xdr:nvCxnSpPr>
        <xdr:cNvPr id="779" name="直線コネクタ 778">
          <a:extLst>
            <a:ext uri="{FF2B5EF4-FFF2-40B4-BE49-F238E27FC236}">
              <a16:creationId xmlns:a16="http://schemas.microsoft.com/office/drawing/2014/main" id="{FC1F54BB-E6B3-4F24-A6E9-CFB7961C2DCF}"/>
            </a:ext>
          </a:extLst>
        </xdr:cNvPr>
        <xdr:cNvCxnSpPr/>
      </xdr:nvCxnSpPr>
      <xdr:spPr>
        <a:xfrm>
          <a:off x="19545300" y="1852155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127144</xdr:rowOff>
    </xdr:from>
    <xdr:ext cx="469744" cy="259045"/>
    <xdr:sp macro="" textlink="">
      <xdr:nvSpPr>
        <xdr:cNvPr id="780" name="n_1aveValue【公民館】&#10;一人当たり面積">
          <a:extLst>
            <a:ext uri="{FF2B5EF4-FFF2-40B4-BE49-F238E27FC236}">
              <a16:creationId xmlns:a16="http://schemas.microsoft.com/office/drawing/2014/main" id="{087C0426-6713-42D8-ADF2-662F45F45A3A}"/>
            </a:ext>
          </a:extLst>
        </xdr:cNvPr>
        <xdr:cNvSpPr txBox="1"/>
      </xdr:nvSpPr>
      <xdr:spPr>
        <a:xfrm>
          <a:off x="210757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128288</xdr:rowOff>
    </xdr:from>
    <xdr:ext cx="469744" cy="259045"/>
    <xdr:sp macro="" textlink="">
      <xdr:nvSpPr>
        <xdr:cNvPr id="781" name="n_2aveValue【公民館】&#10;一人当たり面積">
          <a:extLst>
            <a:ext uri="{FF2B5EF4-FFF2-40B4-BE49-F238E27FC236}">
              <a16:creationId xmlns:a16="http://schemas.microsoft.com/office/drawing/2014/main" id="{88521B89-D330-4C40-A558-A14490D94095}"/>
            </a:ext>
          </a:extLst>
        </xdr:cNvPr>
        <xdr:cNvSpPr txBox="1"/>
      </xdr:nvSpPr>
      <xdr:spPr>
        <a:xfrm>
          <a:off x="20199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67327</xdr:rowOff>
    </xdr:from>
    <xdr:ext cx="469744" cy="259045"/>
    <xdr:sp macro="" textlink="">
      <xdr:nvSpPr>
        <xdr:cNvPr id="782" name="n_3aveValue【公民館】&#10;一人当たり面積">
          <a:extLst>
            <a:ext uri="{FF2B5EF4-FFF2-40B4-BE49-F238E27FC236}">
              <a16:creationId xmlns:a16="http://schemas.microsoft.com/office/drawing/2014/main" id="{D2263887-1E2A-441C-8740-455B8BD9CD9E}"/>
            </a:ext>
          </a:extLst>
        </xdr:cNvPr>
        <xdr:cNvSpPr txBox="1"/>
      </xdr:nvSpPr>
      <xdr:spPr>
        <a:xfrm>
          <a:off x="19310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44214</xdr:rowOff>
    </xdr:from>
    <xdr:ext cx="469744" cy="259045"/>
    <xdr:sp macro="" textlink="">
      <xdr:nvSpPr>
        <xdr:cNvPr id="783" name="n_1mainValue【公民館】&#10;一人当たり面積">
          <a:extLst>
            <a:ext uri="{FF2B5EF4-FFF2-40B4-BE49-F238E27FC236}">
              <a16:creationId xmlns:a16="http://schemas.microsoft.com/office/drawing/2014/main" id="{A18C8F5F-1D91-4A6E-820D-6183ACF5D55E}"/>
            </a:ext>
          </a:extLst>
        </xdr:cNvPr>
        <xdr:cNvSpPr txBox="1"/>
      </xdr:nvSpPr>
      <xdr:spPr>
        <a:xfrm>
          <a:off x="21075727" y="1856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47262</xdr:rowOff>
    </xdr:from>
    <xdr:ext cx="469744" cy="259045"/>
    <xdr:sp macro="" textlink="">
      <xdr:nvSpPr>
        <xdr:cNvPr id="784" name="n_2mainValue【公民館】&#10;一人当たり面積">
          <a:extLst>
            <a:ext uri="{FF2B5EF4-FFF2-40B4-BE49-F238E27FC236}">
              <a16:creationId xmlns:a16="http://schemas.microsoft.com/office/drawing/2014/main" id="{FB1A59B6-2B72-408B-B961-4BC348A2B276}"/>
            </a:ext>
          </a:extLst>
        </xdr:cNvPr>
        <xdr:cNvSpPr txBox="1"/>
      </xdr:nvSpPr>
      <xdr:spPr>
        <a:xfrm>
          <a:off x="20199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46880</xdr:rowOff>
    </xdr:from>
    <xdr:ext cx="469744" cy="259045"/>
    <xdr:sp macro="" textlink="">
      <xdr:nvSpPr>
        <xdr:cNvPr id="785" name="n_3mainValue【公民館】&#10;一人当たり面積">
          <a:extLst>
            <a:ext uri="{FF2B5EF4-FFF2-40B4-BE49-F238E27FC236}">
              <a16:creationId xmlns:a16="http://schemas.microsoft.com/office/drawing/2014/main" id="{92B6FFB9-0FC0-44D3-84D5-9CED4AEC5CD7}"/>
            </a:ext>
          </a:extLst>
        </xdr:cNvPr>
        <xdr:cNvSpPr txBox="1"/>
      </xdr:nvSpPr>
      <xdr:spPr>
        <a:xfrm>
          <a:off x="19310427" y="1856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a:extLst>
            <a:ext uri="{FF2B5EF4-FFF2-40B4-BE49-F238E27FC236}">
              <a16:creationId xmlns:a16="http://schemas.microsoft.com/office/drawing/2014/main" id="{C09D52CF-FA50-4D28-863B-AFE305F7EDF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a:extLst>
            <a:ext uri="{FF2B5EF4-FFF2-40B4-BE49-F238E27FC236}">
              <a16:creationId xmlns:a16="http://schemas.microsoft.com/office/drawing/2014/main" id="{D4F5C590-1D15-444B-9878-6A4C2D4DC4C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a:extLst>
            <a:ext uri="{FF2B5EF4-FFF2-40B4-BE49-F238E27FC236}">
              <a16:creationId xmlns:a16="http://schemas.microsoft.com/office/drawing/2014/main" id="{063BA673-9268-4315-8CA4-B6C57F1D88E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と「橋りょう・トンネル」と「学校施設」と「公営住宅」であり、特に低くなっている施設は「道路」と「港湾・漁港」である。学校施設、認定こども園については、施設の非構造部材改修や防火区画整備、漁港施設については、高潮対策整備を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行い、また、公営住宅、橋りょう・トンネル、道路等についても計画に基づいて修繕を行っているため、使用する上での問題はない。今後も公共施設等総合管理計画に基づいた施設の維持管理を適切に進めるとともに、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BC0125E-F1BF-4F2B-8186-5C9D10916F2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D9AC30D-6276-4BC4-92D3-0D0FC6AA124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CFE723C-0F4D-4331-A0E6-A54971B9050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45CD29E-76C5-441E-9844-646EF08814B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014B76D-0C09-466C-AA2B-37B39C26EA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AEBFEA3-A8EB-46A7-90DB-E586ABEA76C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D1D75C9-C70B-48B3-948E-AABA5A3C7E8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59FC08C-145E-4B96-A24F-9BDA91BF5C4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EF2E6E3-5923-4D4B-8870-2B8D46A85B0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8459E91-7B37-4C81-82A1-79EF8259979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3,085
3,069
14.22
4,234,901
4,014,786
143,926
1,789,592
3,646,191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85680FC-49D7-494C-B96C-4C977D0473B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0145607-F72B-41AA-8980-A759317E323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0AC2FE8-FF55-483E-990E-1DB2520265B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458756-C11B-4E72-A68C-C03F6278D41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89916C6-EDA9-4975-97D4-3F81113E72E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C57B51D-E936-46DA-A8D9-ABDCFEAA35D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4D63389-BBF3-43DD-AE8C-6936B8D034F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0A712F3-F783-4FC6-BA81-59C8E61B7A7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D2F809E-73E2-4E1B-8FEB-9A7FBB00A8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270D07D-B092-4CDE-BA43-77C4E9B24BA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EACCBA6-34B8-4001-96C4-78B49A2C5E3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61F8EE6-2553-4A8E-8035-DD6CED4758A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740C0A8-6770-43CD-95B7-8C8B3E9880D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6263527-5EB4-4A73-BB84-644E35E2D37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5FBCED-CFAE-4400-B1F1-30D69EB3ED5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B85CA9A-484C-4EBF-8940-E77E01147B5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8EEF0E7-C0B5-43AE-969E-49658607814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8664D6B-7DD4-4AA0-B457-4AD913A3E9E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00D3C2-E1FA-4553-9514-DF744325A4B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1AA4B85-08B9-4013-A1D8-82314B70C3E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2E6C030-F613-47EF-A2D4-1A9717067DC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D5D7ED3-2451-4E90-B7E5-E2CA1AD00E6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CB2B62E-CE23-429A-A885-2C8AAA1035B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B571882-9EF7-4937-B56D-4C2606743EB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26BE4A6-39E6-4561-A185-F2A28A2EB8C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9D812EE-9E2C-4042-BB48-9E01BFF72A3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765E390-6FAE-4045-A456-EA575E9E0E7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E8CE6AC-BCFC-46E6-9EBD-E9EE7F81A73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9D3683F3-B776-48A0-A3D1-23522C0D46F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80E3F346-62A1-4939-A307-AF4EC1D3296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88216A48-09C8-412E-B60B-6E76D36B80D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4D626ACB-CC8F-4021-9CEF-3D8F2633ED7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6B6DD04B-5504-4EF6-8863-91E4E2609EE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1BECC72C-BE07-4E5A-A305-E0A1A9B14EB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AA340673-7AA6-495A-B49D-BC1A4C787EA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2D03DBF6-E198-4740-B0C8-D279535DCA4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B82727A0-BFE9-4DDA-9C2F-CD96FD104FD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BCCA5ADF-8464-44FE-AC82-23F5FDD1720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C09EAB55-04D6-41E0-AF54-9A32DF5B8F2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D7A9AFFD-BD19-4FCC-9E0B-1FA64BEF65B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EF7756E4-A977-4A53-9BE3-F0D2227496F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393DA90A-C65C-4E21-B692-8F5A5EC67ED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16D4D418-9A2F-450C-B0C3-A220D986B34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4FCD156F-EB13-423A-A460-217901ADBE51}"/>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066310C5-9463-4F52-BEBD-E7682D0DA1F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A135FCDE-71D0-46A7-9CB5-C552C0FA2EA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4F69D4EF-7C9B-446E-8F11-FFCCAE28F00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121D19F4-C636-4288-A735-B2A4C381084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F8DE7DD8-255D-4E46-ADC5-1D9AB1F1C0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BDE8AC3D-1833-432C-BF92-D2D7BD8DDF6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600B4FBF-EB4B-48EA-B36C-421914F610D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5F4BA582-3773-452D-B450-D80F40518119}"/>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4AE66EB7-6730-4B3F-BD7C-AB80BED4C65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30FB85F8-34E6-4CE5-B1C0-2CE832C40B4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82D9BE07-AF89-40C4-932F-2ED456E1A52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70F295F1-80B1-4F19-A97F-2566CA1874E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8C431112-2C9A-4C66-A2A7-79AA1C758B3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551F0CEF-EBF4-41E8-A75C-DE1C073CAEF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30BD16F8-47E7-4052-9799-B1A4586420F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29F39F7D-7CC4-4290-AB45-073343AD2E7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a:extLst>
            <a:ext uri="{FF2B5EF4-FFF2-40B4-BE49-F238E27FC236}">
              <a16:creationId xmlns:a16="http://schemas.microsoft.com/office/drawing/2014/main" id="{21F6AA09-ED6B-4E40-B698-4D15EF3A71A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a:extLst>
            <a:ext uri="{FF2B5EF4-FFF2-40B4-BE49-F238E27FC236}">
              <a16:creationId xmlns:a16="http://schemas.microsoft.com/office/drawing/2014/main" id="{F86C48C3-2E80-4CB6-B481-E0BCE87612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a:extLst>
            <a:ext uri="{FF2B5EF4-FFF2-40B4-BE49-F238E27FC236}">
              <a16:creationId xmlns:a16="http://schemas.microsoft.com/office/drawing/2014/main" id="{1A5EA6CD-95CF-48A5-929E-D6214B0D975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a:extLst>
            <a:ext uri="{FF2B5EF4-FFF2-40B4-BE49-F238E27FC236}">
              <a16:creationId xmlns:a16="http://schemas.microsoft.com/office/drawing/2014/main" id="{CD87E480-6C14-4BAC-90C4-74AE8FC8B9E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a:extLst>
            <a:ext uri="{FF2B5EF4-FFF2-40B4-BE49-F238E27FC236}">
              <a16:creationId xmlns:a16="http://schemas.microsoft.com/office/drawing/2014/main" id="{CB98A21F-2235-489A-B622-BC0C7E0E5E8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a:extLst>
            <a:ext uri="{FF2B5EF4-FFF2-40B4-BE49-F238E27FC236}">
              <a16:creationId xmlns:a16="http://schemas.microsoft.com/office/drawing/2014/main" id="{F1467255-A60F-45A5-BA2D-4EE758EA83C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a:extLst>
            <a:ext uri="{FF2B5EF4-FFF2-40B4-BE49-F238E27FC236}">
              <a16:creationId xmlns:a16="http://schemas.microsoft.com/office/drawing/2014/main" id="{9D3F3B12-50FE-4AA6-BB75-6F863DC92E9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a:extLst>
            <a:ext uri="{FF2B5EF4-FFF2-40B4-BE49-F238E27FC236}">
              <a16:creationId xmlns:a16="http://schemas.microsoft.com/office/drawing/2014/main" id="{46413CBE-2759-4FAD-A623-7C4DA1417B9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a:extLst>
            <a:ext uri="{FF2B5EF4-FFF2-40B4-BE49-F238E27FC236}">
              <a16:creationId xmlns:a16="http://schemas.microsoft.com/office/drawing/2014/main" id="{296A56B3-7E22-4268-BCC6-7C54769E12D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a:extLst>
            <a:ext uri="{FF2B5EF4-FFF2-40B4-BE49-F238E27FC236}">
              <a16:creationId xmlns:a16="http://schemas.microsoft.com/office/drawing/2014/main" id="{8ABAE198-BE54-40E6-9FDA-842F032CC81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a:extLst>
            <a:ext uri="{FF2B5EF4-FFF2-40B4-BE49-F238E27FC236}">
              <a16:creationId xmlns:a16="http://schemas.microsoft.com/office/drawing/2014/main" id="{1949757A-C46C-417C-BFDF-6F1742C34FB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a:extLst>
            <a:ext uri="{FF2B5EF4-FFF2-40B4-BE49-F238E27FC236}">
              <a16:creationId xmlns:a16="http://schemas.microsoft.com/office/drawing/2014/main" id="{7A7308F6-3ECE-4D03-8520-E5E1E5FBBB7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a:extLst>
            <a:ext uri="{FF2B5EF4-FFF2-40B4-BE49-F238E27FC236}">
              <a16:creationId xmlns:a16="http://schemas.microsoft.com/office/drawing/2014/main" id="{0872A701-0071-4ADF-BBEC-34E47AFC989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a:extLst>
            <a:ext uri="{FF2B5EF4-FFF2-40B4-BE49-F238E27FC236}">
              <a16:creationId xmlns:a16="http://schemas.microsoft.com/office/drawing/2014/main" id="{9AFA18C3-A3D1-44D9-B87D-CCBC0499458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a:extLst>
            <a:ext uri="{FF2B5EF4-FFF2-40B4-BE49-F238E27FC236}">
              <a16:creationId xmlns:a16="http://schemas.microsoft.com/office/drawing/2014/main" id="{E5532F29-D49E-4DCC-BFBA-2EC39C4C321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a:extLst>
            <a:ext uri="{FF2B5EF4-FFF2-40B4-BE49-F238E27FC236}">
              <a16:creationId xmlns:a16="http://schemas.microsoft.com/office/drawing/2014/main" id="{6301B477-B6B8-4850-A5BA-19182D86B64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88" name="テキスト ボックス 87">
          <a:extLst>
            <a:ext uri="{FF2B5EF4-FFF2-40B4-BE49-F238E27FC236}">
              <a16:creationId xmlns:a16="http://schemas.microsoft.com/office/drawing/2014/main" id="{89A41C91-27B2-407A-9669-7A728779435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89" name="直線コネクタ 88">
          <a:extLst>
            <a:ext uri="{FF2B5EF4-FFF2-40B4-BE49-F238E27FC236}">
              <a16:creationId xmlns:a16="http://schemas.microsoft.com/office/drawing/2014/main" id="{C9B773DD-6936-4A47-BEC1-D18A63F8FA8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90" name="直線コネクタ 89">
          <a:extLst>
            <a:ext uri="{FF2B5EF4-FFF2-40B4-BE49-F238E27FC236}">
              <a16:creationId xmlns:a16="http://schemas.microsoft.com/office/drawing/2014/main" id="{9B3908B9-ECE1-4C07-871B-8E890C494E7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91" name="テキスト ボックス 90">
          <a:extLst>
            <a:ext uri="{FF2B5EF4-FFF2-40B4-BE49-F238E27FC236}">
              <a16:creationId xmlns:a16="http://schemas.microsoft.com/office/drawing/2014/main" id="{874376BF-684B-49B2-A063-97BB7EC1DC9C}"/>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92" name="直線コネクタ 91">
          <a:extLst>
            <a:ext uri="{FF2B5EF4-FFF2-40B4-BE49-F238E27FC236}">
              <a16:creationId xmlns:a16="http://schemas.microsoft.com/office/drawing/2014/main" id="{A4B7B5FD-BF10-4FE0-BC2C-F9D48929421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93" name="テキスト ボックス 92">
          <a:extLst>
            <a:ext uri="{FF2B5EF4-FFF2-40B4-BE49-F238E27FC236}">
              <a16:creationId xmlns:a16="http://schemas.microsoft.com/office/drawing/2014/main" id="{1DBEA4CA-F052-4E14-B1DC-ED86AC09698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94" name="直線コネクタ 93">
          <a:extLst>
            <a:ext uri="{FF2B5EF4-FFF2-40B4-BE49-F238E27FC236}">
              <a16:creationId xmlns:a16="http://schemas.microsoft.com/office/drawing/2014/main" id="{068CCE8E-A8B7-4FB0-8E4A-EC086383F26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95" name="テキスト ボックス 94">
          <a:extLst>
            <a:ext uri="{FF2B5EF4-FFF2-40B4-BE49-F238E27FC236}">
              <a16:creationId xmlns:a16="http://schemas.microsoft.com/office/drawing/2014/main" id="{415E4F53-16C5-4FEA-BC0A-7C370AEC1EA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96" name="直線コネクタ 95">
          <a:extLst>
            <a:ext uri="{FF2B5EF4-FFF2-40B4-BE49-F238E27FC236}">
              <a16:creationId xmlns:a16="http://schemas.microsoft.com/office/drawing/2014/main" id="{0DDCD0AF-4A3D-4D0D-9EE6-F6B52227D1A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97" name="テキスト ボックス 96">
          <a:extLst>
            <a:ext uri="{FF2B5EF4-FFF2-40B4-BE49-F238E27FC236}">
              <a16:creationId xmlns:a16="http://schemas.microsoft.com/office/drawing/2014/main" id="{D8A17961-6A3A-4957-8439-087A3DE8515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98" name="直線コネクタ 97">
          <a:extLst>
            <a:ext uri="{FF2B5EF4-FFF2-40B4-BE49-F238E27FC236}">
              <a16:creationId xmlns:a16="http://schemas.microsoft.com/office/drawing/2014/main" id="{01FF82A6-DB15-4DC0-A100-D804FC1CCC1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99" name="テキスト ボックス 98">
          <a:extLst>
            <a:ext uri="{FF2B5EF4-FFF2-40B4-BE49-F238E27FC236}">
              <a16:creationId xmlns:a16="http://schemas.microsoft.com/office/drawing/2014/main" id="{2F8515CD-BF5C-4EAE-A4EC-44EAC85E80B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00" name="直線コネクタ 99">
          <a:extLst>
            <a:ext uri="{FF2B5EF4-FFF2-40B4-BE49-F238E27FC236}">
              <a16:creationId xmlns:a16="http://schemas.microsoft.com/office/drawing/2014/main" id="{806FE9A7-3C7B-44CB-BE9F-E606C2669DE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01" name="テキスト ボックス 100">
          <a:extLst>
            <a:ext uri="{FF2B5EF4-FFF2-40B4-BE49-F238E27FC236}">
              <a16:creationId xmlns:a16="http://schemas.microsoft.com/office/drawing/2014/main" id="{C2ECDD71-7A4E-41BE-93F1-880B6AE1A3FC}"/>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02" name="直線コネクタ 101">
          <a:extLst>
            <a:ext uri="{FF2B5EF4-FFF2-40B4-BE49-F238E27FC236}">
              <a16:creationId xmlns:a16="http://schemas.microsoft.com/office/drawing/2014/main" id="{837386F3-FB92-40F0-A951-6A0B1B84703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03" name="テキスト ボックス 102">
          <a:extLst>
            <a:ext uri="{FF2B5EF4-FFF2-40B4-BE49-F238E27FC236}">
              <a16:creationId xmlns:a16="http://schemas.microsoft.com/office/drawing/2014/main" id="{403CDD7A-40CB-40BF-994A-2A24A8A3F7CF}"/>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04" name="【市民会館】&#10;有形固定資産減価償却率グラフ枠">
          <a:extLst>
            <a:ext uri="{FF2B5EF4-FFF2-40B4-BE49-F238E27FC236}">
              <a16:creationId xmlns:a16="http://schemas.microsoft.com/office/drawing/2014/main" id="{9FA17C84-969F-4957-BC05-FC9ABC6475B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59871</xdr:rowOff>
    </xdr:to>
    <xdr:cxnSp macro="">
      <xdr:nvCxnSpPr>
        <xdr:cNvPr id="105" name="直線コネクタ 104">
          <a:extLst>
            <a:ext uri="{FF2B5EF4-FFF2-40B4-BE49-F238E27FC236}">
              <a16:creationId xmlns:a16="http://schemas.microsoft.com/office/drawing/2014/main" id="{EF870A8B-042F-47B0-AB85-981E1F33898F}"/>
            </a:ext>
          </a:extLst>
        </xdr:cNvPr>
        <xdr:cNvCxnSpPr/>
      </xdr:nvCxnSpPr>
      <xdr:spPr>
        <a:xfrm flipV="1">
          <a:off x="4634865" y="17279982"/>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63698</xdr:rowOff>
    </xdr:from>
    <xdr:ext cx="340478" cy="259045"/>
    <xdr:sp macro="" textlink="">
      <xdr:nvSpPr>
        <xdr:cNvPr id="106" name="【市民会館】&#10;有形固定資産減価償却率最小値テキスト">
          <a:extLst>
            <a:ext uri="{FF2B5EF4-FFF2-40B4-BE49-F238E27FC236}">
              <a16:creationId xmlns:a16="http://schemas.microsoft.com/office/drawing/2014/main" id="{E0D0DD3F-5E58-4AD3-A5E4-C2351D9BECAA}"/>
            </a:ext>
          </a:extLst>
        </xdr:cNvPr>
        <xdr:cNvSpPr txBox="1"/>
      </xdr:nvSpPr>
      <xdr:spPr>
        <a:xfrm>
          <a:off x="4673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107" name="直線コネクタ 106">
          <a:extLst>
            <a:ext uri="{FF2B5EF4-FFF2-40B4-BE49-F238E27FC236}">
              <a16:creationId xmlns:a16="http://schemas.microsoft.com/office/drawing/2014/main" id="{B884C532-3482-4022-A886-E9770F948065}"/>
            </a:ext>
          </a:extLst>
        </xdr:cNvPr>
        <xdr:cNvCxnSpPr/>
      </xdr:nvCxnSpPr>
      <xdr:spPr>
        <a:xfrm>
          <a:off x="4546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108" name="【市民会館】&#10;有形固定資産減価償却率最大値テキスト">
          <a:extLst>
            <a:ext uri="{FF2B5EF4-FFF2-40B4-BE49-F238E27FC236}">
              <a16:creationId xmlns:a16="http://schemas.microsoft.com/office/drawing/2014/main" id="{C486A4A9-314A-4715-90AC-055B9FEF5F9C}"/>
            </a:ext>
          </a:extLst>
        </xdr:cNvPr>
        <xdr:cNvSpPr txBox="1"/>
      </xdr:nvSpPr>
      <xdr:spPr>
        <a:xfrm>
          <a:off x="4673600" y="1705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109" name="直線コネクタ 108">
          <a:extLst>
            <a:ext uri="{FF2B5EF4-FFF2-40B4-BE49-F238E27FC236}">
              <a16:creationId xmlns:a16="http://schemas.microsoft.com/office/drawing/2014/main" id="{88BAEF53-8733-4DD9-BC86-64CDAB375422}"/>
            </a:ext>
          </a:extLst>
        </xdr:cNvPr>
        <xdr:cNvCxnSpPr/>
      </xdr:nvCxnSpPr>
      <xdr:spPr>
        <a:xfrm>
          <a:off x="4546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9089</xdr:rowOff>
    </xdr:from>
    <xdr:ext cx="405111" cy="259045"/>
    <xdr:sp macro="" textlink="">
      <xdr:nvSpPr>
        <xdr:cNvPr id="110" name="【市民会館】&#10;有形固定資産減価償却率平均値テキスト">
          <a:extLst>
            <a:ext uri="{FF2B5EF4-FFF2-40B4-BE49-F238E27FC236}">
              <a16:creationId xmlns:a16="http://schemas.microsoft.com/office/drawing/2014/main" id="{E741DBA1-0BFC-4950-A8FF-4E428D79D6BF}"/>
            </a:ext>
          </a:extLst>
        </xdr:cNvPr>
        <xdr:cNvSpPr txBox="1"/>
      </xdr:nvSpPr>
      <xdr:spPr>
        <a:xfrm>
          <a:off x="4673600" y="17496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111" name="フローチャート: 判断 110">
          <a:extLst>
            <a:ext uri="{FF2B5EF4-FFF2-40B4-BE49-F238E27FC236}">
              <a16:creationId xmlns:a16="http://schemas.microsoft.com/office/drawing/2014/main" id="{A2BCC5BF-8606-41BB-B220-537597DE0669}"/>
            </a:ext>
          </a:extLst>
        </xdr:cNvPr>
        <xdr:cNvSpPr/>
      </xdr:nvSpPr>
      <xdr:spPr>
        <a:xfrm>
          <a:off x="458470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112" name="フローチャート: 判断 111">
          <a:extLst>
            <a:ext uri="{FF2B5EF4-FFF2-40B4-BE49-F238E27FC236}">
              <a16:creationId xmlns:a16="http://schemas.microsoft.com/office/drawing/2014/main" id="{1965EA2D-3142-42D3-9873-AC6AA70E1AFB}"/>
            </a:ext>
          </a:extLst>
        </xdr:cNvPr>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158222</xdr:rowOff>
    </xdr:from>
    <xdr:ext cx="405111" cy="259045"/>
    <xdr:sp macro="" textlink="">
      <xdr:nvSpPr>
        <xdr:cNvPr id="113" name="n_1aveValue【市民会館】&#10;有形固定資産減価償却率">
          <a:extLst>
            <a:ext uri="{FF2B5EF4-FFF2-40B4-BE49-F238E27FC236}">
              <a16:creationId xmlns:a16="http://schemas.microsoft.com/office/drawing/2014/main" id="{9A5CD854-B9EF-4014-868A-1D955D8689BA}"/>
            </a:ext>
          </a:extLst>
        </xdr:cNvPr>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4173</xdr:rowOff>
    </xdr:from>
    <xdr:to>
      <xdr:col>15</xdr:col>
      <xdr:colOff>101600</xdr:colOff>
      <xdr:row>104</xdr:row>
      <xdr:rowOff>105773</xdr:rowOff>
    </xdr:to>
    <xdr:sp macro="" textlink="">
      <xdr:nvSpPr>
        <xdr:cNvPr id="114" name="フローチャート: 判断 113">
          <a:extLst>
            <a:ext uri="{FF2B5EF4-FFF2-40B4-BE49-F238E27FC236}">
              <a16:creationId xmlns:a16="http://schemas.microsoft.com/office/drawing/2014/main" id="{344FEADB-652C-4B26-8946-B5C6695BDA9B}"/>
            </a:ext>
          </a:extLst>
        </xdr:cNvPr>
        <xdr:cNvSpPr/>
      </xdr:nvSpPr>
      <xdr:spPr>
        <a:xfrm>
          <a:off x="2857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122300</xdr:rowOff>
    </xdr:from>
    <xdr:ext cx="405111" cy="259045"/>
    <xdr:sp macro="" textlink="">
      <xdr:nvSpPr>
        <xdr:cNvPr id="115" name="n_2aveValue【市民会館】&#10;有形固定資産減価償却率">
          <a:extLst>
            <a:ext uri="{FF2B5EF4-FFF2-40B4-BE49-F238E27FC236}">
              <a16:creationId xmlns:a16="http://schemas.microsoft.com/office/drawing/2014/main" id="{654BD286-465F-4AB6-965C-A070225A7196}"/>
            </a:ext>
          </a:extLst>
        </xdr:cNvPr>
        <xdr:cNvSpPr txBox="1"/>
      </xdr:nvSpPr>
      <xdr:spPr>
        <a:xfrm>
          <a:off x="2705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93980</xdr:rowOff>
    </xdr:from>
    <xdr:to>
      <xdr:col>10</xdr:col>
      <xdr:colOff>165100</xdr:colOff>
      <xdr:row>106</xdr:row>
      <xdr:rowOff>24130</xdr:rowOff>
    </xdr:to>
    <xdr:sp macro="" textlink="">
      <xdr:nvSpPr>
        <xdr:cNvPr id="116" name="フローチャート: 判断 115">
          <a:extLst>
            <a:ext uri="{FF2B5EF4-FFF2-40B4-BE49-F238E27FC236}">
              <a16:creationId xmlns:a16="http://schemas.microsoft.com/office/drawing/2014/main" id="{FE317BA1-4516-4BF0-8DCC-0BD624A8DDC6}"/>
            </a:ext>
          </a:extLst>
        </xdr:cNvPr>
        <xdr:cNvSpPr/>
      </xdr:nvSpPr>
      <xdr:spPr>
        <a:xfrm>
          <a:off x="1968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40657</xdr:rowOff>
    </xdr:from>
    <xdr:ext cx="405111" cy="259045"/>
    <xdr:sp macro="" textlink="">
      <xdr:nvSpPr>
        <xdr:cNvPr id="117" name="n_3aveValue【市民会館】&#10;有形固定資産減価償却率">
          <a:extLst>
            <a:ext uri="{FF2B5EF4-FFF2-40B4-BE49-F238E27FC236}">
              <a16:creationId xmlns:a16="http://schemas.microsoft.com/office/drawing/2014/main" id="{DD0558F8-9510-4B47-8A3D-B68EC084C879}"/>
            </a:ext>
          </a:extLst>
        </xdr:cNvPr>
        <xdr:cNvSpPr txBox="1"/>
      </xdr:nvSpPr>
      <xdr:spPr>
        <a:xfrm>
          <a:off x="1816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18" name="テキスト ボックス 117">
          <a:extLst>
            <a:ext uri="{FF2B5EF4-FFF2-40B4-BE49-F238E27FC236}">
              <a16:creationId xmlns:a16="http://schemas.microsoft.com/office/drawing/2014/main" id="{F770321E-7018-4C03-AD04-D8EA42C251A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19" name="テキスト ボックス 118">
          <a:extLst>
            <a:ext uri="{FF2B5EF4-FFF2-40B4-BE49-F238E27FC236}">
              <a16:creationId xmlns:a16="http://schemas.microsoft.com/office/drawing/2014/main" id="{C63485A0-C61C-4862-A590-3743A5A8AFA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20" name="テキスト ボックス 119">
          <a:extLst>
            <a:ext uri="{FF2B5EF4-FFF2-40B4-BE49-F238E27FC236}">
              <a16:creationId xmlns:a16="http://schemas.microsoft.com/office/drawing/2014/main" id="{78F6BDF7-B85A-49AA-8F49-164E366A804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21" name="テキスト ボックス 120">
          <a:extLst>
            <a:ext uri="{FF2B5EF4-FFF2-40B4-BE49-F238E27FC236}">
              <a16:creationId xmlns:a16="http://schemas.microsoft.com/office/drawing/2014/main" id="{632BD7D5-EA66-407C-9E97-4063529EED2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22" name="テキスト ボックス 121">
          <a:extLst>
            <a:ext uri="{FF2B5EF4-FFF2-40B4-BE49-F238E27FC236}">
              <a16:creationId xmlns:a16="http://schemas.microsoft.com/office/drawing/2014/main" id="{D0BC82A0-E840-4FA6-93BD-FE0A4A2A519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9071</xdr:rowOff>
    </xdr:from>
    <xdr:to>
      <xdr:col>24</xdr:col>
      <xdr:colOff>114300</xdr:colOff>
      <xdr:row>108</xdr:row>
      <xdr:rowOff>110671</xdr:rowOff>
    </xdr:to>
    <xdr:sp macro="" textlink="">
      <xdr:nvSpPr>
        <xdr:cNvPr id="123" name="楕円 122">
          <a:extLst>
            <a:ext uri="{FF2B5EF4-FFF2-40B4-BE49-F238E27FC236}">
              <a16:creationId xmlns:a16="http://schemas.microsoft.com/office/drawing/2014/main" id="{3D15A493-6BE8-4AF0-876F-AAB3CA684B47}"/>
            </a:ext>
          </a:extLst>
        </xdr:cNvPr>
        <xdr:cNvSpPr/>
      </xdr:nvSpPr>
      <xdr:spPr>
        <a:xfrm>
          <a:off x="45847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95448</xdr:rowOff>
    </xdr:from>
    <xdr:ext cx="340478" cy="259045"/>
    <xdr:sp macro="" textlink="">
      <xdr:nvSpPr>
        <xdr:cNvPr id="124" name="【市民会館】&#10;有形固定資産減価償却率該当値テキスト">
          <a:extLst>
            <a:ext uri="{FF2B5EF4-FFF2-40B4-BE49-F238E27FC236}">
              <a16:creationId xmlns:a16="http://schemas.microsoft.com/office/drawing/2014/main" id="{39087559-8438-49E6-B0C4-512DE158D786}"/>
            </a:ext>
          </a:extLst>
        </xdr:cNvPr>
        <xdr:cNvSpPr txBox="1"/>
      </xdr:nvSpPr>
      <xdr:spPr>
        <a:xfrm>
          <a:off x="4673600" y="18440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58057</xdr:rowOff>
    </xdr:from>
    <xdr:to>
      <xdr:col>20</xdr:col>
      <xdr:colOff>38100</xdr:colOff>
      <xdr:row>108</xdr:row>
      <xdr:rowOff>159657</xdr:rowOff>
    </xdr:to>
    <xdr:sp macro="" textlink="">
      <xdr:nvSpPr>
        <xdr:cNvPr id="125" name="楕円 124">
          <a:extLst>
            <a:ext uri="{FF2B5EF4-FFF2-40B4-BE49-F238E27FC236}">
              <a16:creationId xmlns:a16="http://schemas.microsoft.com/office/drawing/2014/main" id="{1F3F74EF-22F7-464C-8F38-E6D5266908CF}"/>
            </a:ext>
          </a:extLst>
        </xdr:cNvPr>
        <xdr:cNvSpPr/>
      </xdr:nvSpPr>
      <xdr:spPr>
        <a:xfrm>
          <a:off x="3746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59871</xdr:rowOff>
    </xdr:from>
    <xdr:to>
      <xdr:col>24</xdr:col>
      <xdr:colOff>63500</xdr:colOff>
      <xdr:row>108</xdr:row>
      <xdr:rowOff>108857</xdr:rowOff>
    </xdr:to>
    <xdr:cxnSp macro="">
      <xdr:nvCxnSpPr>
        <xdr:cNvPr id="126" name="直線コネクタ 125">
          <a:extLst>
            <a:ext uri="{FF2B5EF4-FFF2-40B4-BE49-F238E27FC236}">
              <a16:creationId xmlns:a16="http://schemas.microsoft.com/office/drawing/2014/main" id="{CF89BEBC-05FF-402F-8BD2-93BED22BC234}"/>
            </a:ext>
          </a:extLst>
        </xdr:cNvPr>
        <xdr:cNvCxnSpPr/>
      </xdr:nvCxnSpPr>
      <xdr:spPr>
        <a:xfrm flipV="1">
          <a:off x="3797300" y="1857647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107043</xdr:rowOff>
    </xdr:from>
    <xdr:to>
      <xdr:col>15</xdr:col>
      <xdr:colOff>101600</xdr:colOff>
      <xdr:row>109</xdr:row>
      <xdr:rowOff>37193</xdr:rowOff>
    </xdr:to>
    <xdr:sp macro="" textlink="">
      <xdr:nvSpPr>
        <xdr:cNvPr id="127" name="楕円 126">
          <a:extLst>
            <a:ext uri="{FF2B5EF4-FFF2-40B4-BE49-F238E27FC236}">
              <a16:creationId xmlns:a16="http://schemas.microsoft.com/office/drawing/2014/main" id="{4E0F7BA8-21E8-483A-A3F2-FA61A5514EAB}"/>
            </a:ext>
          </a:extLst>
        </xdr:cNvPr>
        <xdr:cNvSpPr/>
      </xdr:nvSpPr>
      <xdr:spPr>
        <a:xfrm>
          <a:off x="2857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108857</xdr:rowOff>
    </xdr:from>
    <xdr:to>
      <xdr:col>19</xdr:col>
      <xdr:colOff>177800</xdr:colOff>
      <xdr:row>108</xdr:row>
      <xdr:rowOff>157843</xdr:rowOff>
    </xdr:to>
    <xdr:cxnSp macro="">
      <xdr:nvCxnSpPr>
        <xdr:cNvPr id="128" name="直線コネクタ 127">
          <a:extLst>
            <a:ext uri="{FF2B5EF4-FFF2-40B4-BE49-F238E27FC236}">
              <a16:creationId xmlns:a16="http://schemas.microsoft.com/office/drawing/2014/main" id="{23DD68C8-446E-4EDE-A43F-CEE832AFF6B3}"/>
            </a:ext>
          </a:extLst>
        </xdr:cNvPr>
        <xdr:cNvCxnSpPr/>
      </xdr:nvCxnSpPr>
      <xdr:spPr>
        <a:xfrm flipV="1">
          <a:off x="2908300" y="186254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129" name="楕円 128">
          <a:extLst>
            <a:ext uri="{FF2B5EF4-FFF2-40B4-BE49-F238E27FC236}">
              <a16:creationId xmlns:a16="http://schemas.microsoft.com/office/drawing/2014/main" id="{CBC73A80-F311-489D-B8C4-26CF687BF7D2}"/>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157843</xdr:rowOff>
    </xdr:from>
    <xdr:to>
      <xdr:col>15</xdr:col>
      <xdr:colOff>50800</xdr:colOff>
      <xdr:row>109</xdr:row>
      <xdr:rowOff>35379</xdr:rowOff>
    </xdr:to>
    <xdr:cxnSp macro="">
      <xdr:nvCxnSpPr>
        <xdr:cNvPr id="130" name="直線コネクタ 129">
          <a:extLst>
            <a:ext uri="{FF2B5EF4-FFF2-40B4-BE49-F238E27FC236}">
              <a16:creationId xmlns:a16="http://schemas.microsoft.com/office/drawing/2014/main" id="{7C73234C-7A2D-4F84-8101-9EC928BF171C}"/>
            </a:ext>
          </a:extLst>
        </xdr:cNvPr>
        <xdr:cNvCxnSpPr/>
      </xdr:nvCxnSpPr>
      <xdr:spPr>
        <a:xfrm flipV="1">
          <a:off x="2019300" y="186744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108</xdr:row>
      <xdr:rowOff>150784</xdr:rowOff>
    </xdr:from>
    <xdr:ext cx="340478" cy="259045"/>
    <xdr:sp macro="" textlink="">
      <xdr:nvSpPr>
        <xdr:cNvPr id="131" name="n_1mainValue【市民会館】&#10;有形固定資産減価償却率">
          <a:extLst>
            <a:ext uri="{FF2B5EF4-FFF2-40B4-BE49-F238E27FC236}">
              <a16:creationId xmlns:a16="http://schemas.microsoft.com/office/drawing/2014/main" id="{105F58DA-6104-4986-A987-76FA172B09B2}"/>
            </a:ext>
          </a:extLst>
        </xdr:cNvPr>
        <xdr:cNvSpPr txBox="1"/>
      </xdr:nvSpPr>
      <xdr:spPr>
        <a:xfrm>
          <a:off x="3614361" y="186673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109</xdr:row>
      <xdr:rowOff>28320</xdr:rowOff>
    </xdr:from>
    <xdr:ext cx="340478" cy="259045"/>
    <xdr:sp macro="" textlink="">
      <xdr:nvSpPr>
        <xdr:cNvPr id="132" name="n_2mainValue【市民会館】&#10;有形固定資産減価償却率">
          <a:extLst>
            <a:ext uri="{FF2B5EF4-FFF2-40B4-BE49-F238E27FC236}">
              <a16:creationId xmlns:a16="http://schemas.microsoft.com/office/drawing/2014/main" id="{98102DE8-A5F1-47D0-9D0C-ACFEBCF7F4B5}"/>
            </a:ext>
          </a:extLst>
        </xdr:cNvPr>
        <xdr:cNvSpPr txBox="1"/>
      </xdr:nvSpPr>
      <xdr:spPr>
        <a:xfrm>
          <a:off x="2738061" y="187163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109</xdr:row>
      <xdr:rowOff>77306</xdr:rowOff>
    </xdr:from>
    <xdr:ext cx="340478" cy="259045"/>
    <xdr:sp macro="" textlink="">
      <xdr:nvSpPr>
        <xdr:cNvPr id="133" name="n_3mainValue【市民会館】&#10;有形固定資産減価償却率">
          <a:extLst>
            <a:ext uri="{FF2B5EF4-FFF2-40B4-BE49-F238E27FC236}">
              <a16:creationId xmlns:a16="http://schemas.microsoft.com/office/drawing/2014/main" id="{00FAE33D-279E-40E7-A4A9-15B7EB6E1621}"/>
            </a:ext>
          </a:extLst>
        </xdr:cNvPr>
        <xdr:cNvSpPr txBox="1"/>
      </xdr:nvSpPr>
      <xdr:spPr>
        <a:xfrm>
          <a:off x="1849061"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34" name="正方形/長方形 133">
          <a:extLst>
            <a:ext uri="{FF2B5EF4-FFF2-40B4-BE49-F238E27FC236}">
              <a16:creationId xmlns:a16="http://schemas.microsoft.com/office/drawing/2014/main" id="{385B5670-5C1A-4218-89E3-D3A29D83B1F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35" name="正方形/長方形 134">
          <a:extLst>
            <a:ext uri="{FF2B5EF4-FFF2-40B4-BE49-F238E27FC236}">
              <a16:creationId xmlns:a16="http://schemas.microsoft.com/office/drawing/2014/main" id="{60B55BB2-6379-495C-9161-4E7AEDFAA8A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36" name="正方形/長方形 135">
          <a:extLst>
            <a:ext uri="{FF2B5EF4-FFF2-40B4-BE49-F238E27FC236}">
              <a16:creationId xmlns:a16="http://schemas.microsoft.com/office/drawing/2014/main" id="{C6C230EE-A903-437D-AF41-B9E66AF93E5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37" name="正方形/長方形 136">
          <a:extLst>
            <a:ext uri="{FF2B5EF4-FFF2-40B4-BE49-F238E27FC236}">
              <a16:creationId xmlns:a16="http://schemas.microsoft.com/office/drawing/2014/main" id="{80D20E5B-8D77-44A2-94B2-57DA86775BF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38" name="正方形/長方形 137">
          <a:extLst>
            <a:ext uri="{FF2B5EF4-FFF2-40B4-BE49-F238E27FC236}">
              <a16:creationId xmlns:a16="http://schemas.microsoft.com/office/drawing/2014/main" id="{CCD50F71-2E13-40BD-9513-98405308AFC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39" name="正方形/長方形 138">
          <a:extLst>
            <a:ext uri="{FF2B5EF4-FFF2-40B4-BE49-F238E27FC236}">
              <a16:creationId xmlns:a16="http://schemas.microsoft.com/office/drawing/2014/main" id="{29CD1140-D8ED-4BFF-BFEF-49BF8343A5A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40" name="正方形/長方形 139">
          <a:extLst>
            <a:ext uri="{FF2B5EF4-FFF2-40B4-BE49-F238E27FC236}">
              <a16:creationId xmlns:a16="http://schemas.microsoft.com/office/drawing/2014/main" id="{C1CC0062-69BE-493B-BE03-FF181A662BE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41" name="正方形/長方形 140">
          <a:extLst>
            <a:ext uri="{FF2B5EF4-FFF2-40B4-BE49-F238E27FC236}">
              <a16:creationId xmlns:a16="http://schemas.microsoft.com/office/drawing/2014/main" id="{51AED22A-EF9E-4A3D-B40A-B07286A9ACC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42" name="テキスト ボックス 141">
          <a:extLst>
            <a:ext uri="{FF2B5EF4-FFF2-40B4-BE49-F238E27FC236}">
              <a16:creationId xmlns:a16="http://schemas.microsoft.com/office/drawing/2014/main" id="{F8A4F5CB-37AF-490B-A082-A70170F82F2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43" name="直線コネクタ 142">
          <a:extLst>
            <a:ext uri="{FF2B5EF4-FFF2-40B4-BE49-F238E27FC236}">
              <a16:creationId xmlns:a16="http://schemas.microsoft.com/office/drawing/2014/main" id="{05DCCEF5-A915-412D-AB6A-5574CDFF893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144" name="直線コネクタ 143">
          <a:extLst>
            <a:ext uri="{FF2B5EF4-FFF2-40B4-BE49-F238E27FC236}">
              <a16:creationId xmlns:a16="http://schemas.microsoft.com/office/drawing/2014/main" id="{996A3701-6CDC-4934-B4D5-D05676A9878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145" name="テキスト ボックス 144">
          <a:extLst>
            <a:ext uri="{FF2B5EF4-FFF2-40B4-BE49-F238E27FC236}">
              <a16:creationId xmlns:a16="http://schemas.microsoft.com/office/drawing/2014/main" id="{F9ECA64F-FEDF-4728-8551-E4AF9698A72D}"/>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146" name="直線コネクタ 145">
          <a:extLst>
            <a:ext uri="{FF2B5EF4-FFF2-40B4-BE49-F238E27FC236}">
              <a16:creationId xmlns:a16="http://schemas.microsoft.com/office/drawing/2014/main" id="{9826DBFB-759F-46C9-9A54-46AD3F20947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147" name="テキスト ボックス 146">
          <a:extLst>
            <a:ext uri="{FF2B5EF4-FFF2-40B4-BE49-F238E27FC236}">
              <a16:creationId xmlns:a16="http://schemas.microsoft.com/office/drawing/2014/main" id="{C95A6DD5-C9D9-4E37-AC14-BB6F7B07378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148" name="直線コネクタ 147">
          <a:extLst>
            <a:ext uri="{FF2B5EF4-FFF2-40B4-BE49-F238E27FC236}">
              <a16:creationId xmlns:a16="http://schemas.microsoft.com/office/drawing/2014/main" id="{20E7843E-17BC-4650-AF58-E3A0A72E375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149" name="テキスト ボックス 148">
          <a:extLst>
            <a:ext uri="{FF2B5EF4-FFF2-40B4-BE49-F238E27FC236}">
              <a16:creationId xmlns:a16="http://schemas.microsoft.com/office/drawing/2014/main" id="{6A1F592D-EB8D-494E-B5DD-C17D3D013C5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150" name="直線コネクタ 149">
          <a:extLst>
            <a:ext uri="{FF2B5EF4-FFF2-40B4-BE49-F238E27FC236}">
              <a16:creationId xmlns:a16="http://schemas.microsoft.com/office/drawing/2014/main" id="{C8F10437-E1E5-483B-8B47-2A25F4EC1AC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151" name="テキスト ボックス 150">
          <a:extLst>
            <a:ext uri="{FF2B5EF4-FFF2-40B4-BE49-F238E27FC236}">
              <a16:creationId xmlns:a16="http://schemas.microsoft.com/office/drawing/2014/main" id="{2AEC3C01-52D0-4F1E-895D-3C99B213232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152" name="直線コネクタ 151">
          <a:extLst>
            <a:ext uri="{FF2B5EF4-FFF2-40B4-BE49-F238E27FC236}">
              <a16:creationId xmlns:a16="http://schemas.microsoft.com/office/drawing/2014/main" id="{F58943F4-0348-4365-87E9-8B712A15C64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153" name="テキスト ボックス 152">
          <a:extLst>
            <a:ext uri="{FF2B5EF4-FFF2-40B4-BE49-F238E27FC236}">
              <a16:creationId xmlns:a16="http://schemas.microsoft.com/office/drawing/2014/main" id="{FFCE9D8F-5C64-4844-98E7-EF0AB28405C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154" name="直線コネクタ 153">
          <a:extLst>
            <a:ext uri="{FF2B5EF4-FFF2-40B4-BE49-F238E27FC236}">
              <a16:creationId xmlns:a16="http://schemas.microsoft.com/office/drawing/2014/main" id="{38C24D37-B2FB-41FF-BA04-BA8EBB17F1D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155" name="テキスト ボックス 154">
          <a:extLst>
            <a:ext uri="{FF2B5EF4-FFF2-40B4-BE49-F238E27FC236}">
              <a16:creationId xmlns:a16="http://schemas.microsoft.com/office/drawing/2014/main" id="{A56E4B0D-B093-4664-8B68-9F41AABB858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156" name="【市民会館】&#10;一人当たり面積グラフ枠">
          <a:extLst>
            <a:ext uri="{FF2B5EF4-FFF2-40B4-BE49-F238E27FC236}">
              <a16:creationId xmlns:a16="http://schemas.microsoft.com/office/drawing/2014/main" id="{34FC6D5A-0D3D-40F8-BE4F-032A95FEC39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170307</xdr:rowOff>
    </xdr:from>
    <xdr:to>
      <xdr:col>54</xdr:col>
      <xdr:colOff>189865</xdr:colOff>
      <xdr:row>108</xdr:row>
      <xdr:rowOff>92963</xdr:rowOff>
    </xdr:to>
    <xdr:cxnSp macro="">
      <xdr:nvCxnSpPr>
        <xdr:cNvPr id="157" name="直線コネクタ 156">
          <a:extLst>
            <a:ext uri="{FF2B5EF4-FFF2-40B4-BE49-F238E27FC236}">
              <a16:creationId xmlns:a16="http://schemas.microsoft.com/office/drawing/2014/main" id="{1D60C384-4703-4A28-8BD8-D8A1216266DD}"/>
            </a:ext>
          </a:extLst>
        </xdr:cNvPr>
        <xdr:cNvCxnSpPr/>
      </xdr:nvCxnSpPr>
      <xdr:spPr>
        <a:xfrm flipV="1">
          <a:off x="10476865" y="17315307"/>
          <a:ext cx="0" cy="129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158" name="【市民会館】&#10;一人当たり面積最小値テキスト">
          <a:extLst>
            <a:ext uri="{FF2B5EF4-FFF2-40B4-BE49-F238E27FC236}">
              <a16:creationId xmlns:a16="http://schemas.microsoft.com/office/drawing/2014/main" id="{5BFD695D-EDFF-4FFC-A854-AC42395F6896}"/>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159" name="直線コネクタ 158">
          <a:extLst>
            <a:ext uri="{FF2B5EF4-FFF2-40B4-BE49-F238E27FC236}">
              <a16:creationId xmlns:a16="http://schemas.microsoft.com/office/drawing/2014/main" id="{10B9247D-8378-4F62-B728-099BD585FD39}"/>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116984</xdr:rowOff>
    </xdr:from>
    <xdr:ext cx="469744" cy="259045"/>
    <xdr:sp macro="" textlink="">
      <xdr:nvSpPr>
        <xdr:cNvPr id="160" name="【市民会館】&#10;一人当たり面積最大値テキスト">
          <a:extLst>
            <a:ext uri="{FF2B5EF4-FFF2-40B4-BE49-F238E27FC236}">
              <a16:creationId xmlns:a16="http://schemas.microsoft.com/office/drawing/2014/main" id="{ACD0C6ED-6A5B-4C96-9BEB-B2F4261981AB}"/>
            </a:ext>
          </a:extLst>
        </xdr:cNvPr>
        <xdr:cNvSpPr txBox="1"/>
      </xdr:nvSpPr>
      <xdr:spPr>
        <a:xfrm>
          <a:off x="10515600" y="170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170307</xdr:rowOff>
    </xdr:from>
    <xdr:to>
      <xdr:col>55</xdr:col>
      <xdr:colOff>88900</xdr:colOff>
      <xdr:row>100</xdr:row>
      <xdr:rowOff>170307</xdr:rowOff>
    </xdr:to>
    <xdr:cxnSp macro="">
      <xdr:nvCxnSpPr>
        <xdr:cNvPr id="161" name="直線コネクタ 160">
          <a:extLst>
            <a:ext uri="{FF2B5EF4-FFF2-40B4-BE49-F238E27FC236}">
              <a16:creationId xmlns:a16="http://schemas.microsoft.com/office/drawing/2014/main" id="{93D8223B-3B2B-422F-AB60-747A7C55A686}"/>
            </a:ext>
          </a:extLst>
        </xdr:cNvPr>
        <xdr:cNvCxnSpPr/>
      </xdr:nvCxnSpPr>
      <xdr:spPr>
        <a:xfrm>
          <a:off x="10388600" y="1731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49801</xdr:rowOff>
    </xdr:from>
    <xdr:ext cx="469744" cy="259045"/>
    <xdr:sp macro="" textlink="">
      <xdr:nvSpPr>
        <xdr:cNvPr id="162" name="【市民会館】&#10;一人当たり面積平均値テキスト">
          <a:extLst>
            <a:ext uri="{FF2B5EF4-FFF2-40B4-BE49-F238E27FC236}">
              <a16:creationId xmlns:a16="http://schemas.microsoft.com/office/drawing/2014/main" id="{4C5BEB12-AFA4-472F-9492-C8CCD8247EE6}"/>
            </a:ext>
          </a:extLst>
        </xdr:cNvPr>
        <xdr:cNvSpPr txBox="1"/>
      </xdr:nvSpPr>
      <xdr:spPr>
        <a:xfrm>
          <a:off x="10515600" y="1822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26924</xdr:rowOff>
    </xdr:from>
    <xdr:to>
      <xdr:col>55</xdr:col>
      <xdr:colOff>50800</xdr:colOff>
      <xdr:row>107</xdr:row>
      <xdr:rowOff>128524</xdr:rowOff>
    </xdr:to>
    <xdr:sp macro="" textlink="">
      <xdr:nvSpPr>
        <xdr:cNvPr id="163" name="フローチャート: 判断 162">
          <a:extLst>
            <a:ext uri="{FF2B5EF4-FFF2-40B4-BE49-F238E27FC236}">
              <a16:creationId xmlns:a16="http://schemas.microsoft.com/office/drawing/2014/main" id="{7B322C7A-02E9-4A0B-98AA-3000A3C1A6A4}"/>
            </a:ext>
          </a:extLst>
        </xdr:cNvPr>
        <xdr:cNvSpPr/>
      </xdr:nvSpPr>
      <xdr:spPr>
        <a:xfrm>
          <a:off x="10426700" y="18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14732</xdr:rowOff>
    </xdr:from>
    <xdr:to>
      <xdr:col>50</xdr:col>
      <xdr:colOff>165100</xdr:colOff>
      <xdr:row>107</xdr:row>
      <xdr:rowOff>116332</xdr:rowOff>
    </xdr:to>
    <xdr:sp macro="" textlink="">
      <xdr:nvSpPr>
        <xdr:cNvPr id="164" name="フローチャート: 判断 163">
          <a:extLst>
            <a:ext uri="{FF2B5EF4-FFF2-40B4-BE49-F238E27FC236}">
              <a16:creationId xmlns:a16="http://schemas.microsoft.com/office/drawing/2014/main" id="{164391EC-41DD-4599-A688-3704C61A0E9C}"/>
            </a:ext>
          </a:extLst>
        </xdr:cNvPr>
        <xdr:cNvSpPr/>
      </xdr:nvSpPr>
      <xdr:spPr>
        <a:xfrm>
          <a:off x="9588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132859</xdr:rowOff>
    </xdr:from>
    <xdr:ext cx="469744" cy="259045"/>
    <xdr:sp macro="" textlink="">
      <xdr:nvSpPr>
        <xdr:cNvPr id="165" name="n_1aveValue【市民会館】&#10;一人当たり面積">
          <a:extLst>
            <a:ext uri="{FF2B5EF4-FFF2-40B4-BE49-F238E27FC236}">
              <a16:creationId xmlns:a16="http://schemas.microsoft.com/office/drawing/2014/main" id="{1ECAB68D-0814-4CE6-8148-9E521BF36623}"/>
            </a:ext>
          </a:extLst>
        </xdr:cNvPr>
        <xdr:cNvSpPr txBox="1"/>
      </xdr:nvSpPr>
      <xdr:spPr>
        <a:xfrm>
          <a:off x="93917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168275</xdr:rowOff>
    </xdr:from>
    <xdr:to>
      <xdr:col>46</xdr:col>
      <xdr:colOff>38100</xdr:colOff>
      <xdr:row>107</xdr:row>
      <xdr:rowOff>98425</xdr:rowOff>
    </xdr:to>
    <xdr:sp macro="" textlink="">
      <xdr:nvSpPr>
        <xdr:cNvPr id="166" name="フローチャート: 判断 165">
          <a:extLst>
            <a:ext uri="{FF2B5EF4-FFF2-40B4-BE49-F238E27FC236}">
              <a16:creationId xmlns:a16="http://schemas.microsoft.com/office/drawing/2014/main" id="{632A9F1A-5970-49C3-A370-B04B3DDD940D}"/>
            </a:ext>
          </a:extLst>
        </xdr:cNvPr>
        <xdr:cNvSpPr/>
      </xdr:nvSpPr>
      <xdr:spPr>
        <a:xfrm>
          <a:off x="8699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114952</xdr:rowOff>
    </xdr:from>
    <xdr:ext cx="469744" cy="259045"/>
    <xdr:sp macro="" textlink="">
      <xdr:nvSpPr>
        <xdr:cNvPr id="167" name="n_2aveValue【市民会館】&#10;一人当たり面積">
          <a:extLst>
            <a:ext uri="{FF2B5EF4-FFF2-40B4-BE49-F238E27FC236}">
              <a16:creationId xmlns:a16="http://schemas.microsoft.com/office/drawing/2014/main" id="{41E13235-9132-4EB6-BAC1-F26775718F4A}"/>
            </a:ext>
          </a:extLst>
        </xdr:cNvPr>
        <xdr:cNvSpPr txBox="1"/>
      </xdr:nvSpPr>
      <xdr:spPr>
        <a:xfrm>
          <a:off x="8515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104648</xdr:rowOff>
    </xdr:from>
    <xdr:to>
      <xdr:col>41</xdr:col>
      <xdr:colOff>101600</xdr:colOff>
      <xdr:row>108</xdr:row>
      <xdr:rowOff>34798</xdr:rowOff>
    </xdr:to>
    <xdr:sp macro="" textlink="">
      <xdr:nvSpPr>
        <xdr:cNvPr id="168" name="フローチャート: 判断 167">
          <a:extLst>
            <a:ext uri="{FF2B5EF4-FFF2-40B4-BE49-F238E27FC236}">
              <a16:creationId xmlns:a16="http://schemas.microsoft.com/office/drawing/2014/main" id="{26AD220C-792B-471F-8E3E-B2EBA1E284F2}"/>
            </a:ext>
          </a:extLst>
        </xdr:cNvPr>
        <xdr:cNvSpPr/>
      </xdr:nvSpPr>
      <xdr:spPr>
        <a:xfrm>
          <a:off x="7810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51325</xdr:rowOff>
    </xdr:from>
    <xdr:ext cx="469744" cy="259045"/>
    <xdr:sp macro="" textlink="">
      <xdr:nvSpPr>
        <xdr:cNvPr id="169" name="n_3aveValue【市民会館】&#10;一人当たり面積">
          <a:extLst>
            <a:ext uri="{FF2B5EF4-FFF2-40B4-BE49-F238E27FC236}">
              <a16:creationId xmlns:a16="http://schemas.microsoft.com/office/drawing/2014/main" id="{D577D83E-2C6A-4BFB-9196-CD938FEF3BFB}"/>
            </a:ext>
          </a:extLst>
        </xdr:cNvPr>
        <xdr:cNvSpPr txBox="1"/>
      </xdr:nvSpPr>
      <xdr:spPr>
        <a:xfrm>
          <a:off x="7626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170" name="テキスト ボックス 169">
          <a:extLst>
            <a:ext uri="{FF2B5EF4-FFF2-40B4-BE49-F238E27FC236}">
              <a16:creationId xmlns:a16="http://schemas.microsoft.com/office/drawing/2014/main" id="{C1D5530E-6896-463F-9623-A20888D9067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171" name="テキスト ボックス 170">
          <a:extLst>
            <a:ext uri="{FF2B5EF4-FFF2-40B4-BE49-F238E27FC236}">
              <a16:creationId xmlns:a16="http://schemas.microsoft.com/office/drawing/2014/main" id="{BA6A6DA2-CECF-43D5-9C73-9763FCABC08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172" name="テキスト ボックス 171">
          <a:extLst>
            <a:ext uri="{FF2B5EF4-FFF2-40B4-BE49-F238E27FC236}">
              <a16:creationId xmlns:a16="http://schemas.microsoft.com/office/drawing/2014/main" id="{A1BD9B53-EB25-4BFF-8107-B25FC88B676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173" name="テキスト ボックス 172">
          <a:extLst>
            <a:ext uri="{FF2B5EF4-FFF2-40B4-BE49-F238E27FC236}">
              <a16:creationId xmlns:a16="http://schemas.microsoft.com/office/drawing/2014/main" id="{BF0D6393-89CC-4693-8D16-7CAD337BE95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174" name="テキスト ボックス 173">
          <a:extLst>
            <a:ext uri="{FF2B5EF4-FFF2-40B4-BE49-F238E27FC236}">
              <a16:creationId xmlns:a16="http://schemas.microsoft.com/office/drawing/2014/main" id="{5A71256B-BCD3-4B61-A875-C5C7F1D725E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115697</xdr:rowOff>
    </xdr:from>
    <xdr:to>
      <xdr:col>55</xdr:col>
      <xdr:colOff>50800</xdr:colOff>
      <xdr:row>108</xdr:row>
      <xdr:rowOff>45847</xdr:rowOff>
    </xdr:to>
    <xdr:sp macro="" textlink="">
      <xdr:nvSpPr>
        <xdr:cNvPr id="175" name="楕円 174">
          <a:extLst>
            <a:ext uri="{FF2B5EF4-FFF2-40B4-BE49-F238E27FC236}">
              <a16:creationId xmlns:a16="http://schemas.microsoft.com/office/drawing/2014/main" id="{A17CEBEC-F34B-48C9-80FF-A559B14555AE}"/>
            </a:ext>
          </a:extLst>
        </xdr:cNvPr>
        <xdr:cNvSpPr/>
      </xdr:nvSpPr>
      <xdr:spPr>
        <a:xfrm>
          <a:off x="10426700" y="184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30624</xdr:rowOff>
    </xdr:from>
    <xdr:ext cx="469744" cy="259045"/>
    <xdr:sp macro="" textlink="">
      <xdr:nvSpPr>
        <xdr:cNvPr id="176" name="【市民会館】&#10;一人当たり面積該当値テキスト">
          <a:extLst>
            <a:ext uri="{FF2B5EF4-FFF2-40B4-BE49-F238E27FC236}">
              <a16:creationId xmlns:a16="http://schemas.microsoft.com/office/drawing/2014/main" id="{74C57648-67B9-4D71-AE7F-A79E71171D36}"/>
            </a:ext>
          </a:extLst>
        </xdr:cNvPr>
        <xdr:cNvSpPr txBox="1"/>
      </xdr:nvSpPr>
      <xdr:spPr>
        <a:xfrm>
          <a:off x="10515600" y="1837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116078</xdr:rowOff>
    </xdr:from>
    <xdr:to>
      <xdr:col>50</xdr:col>
      <xdr:colOff>165100</xdr:colOff>
      <xdr:row>108</xdr:row>
      <xdr:rowOff>46228</xdr:rowOff>
    </xdr:to>
    <xdr:sp macro="" textlink="">
      <xdr:nvSpPr>
        <xdr:cNvPr id="177" name="楕円 176">
          <a:extLst>
            <a:ext uri="{FF2B5EF4-FFF2-40B4-BE49-F238E27FC236}">
              <a16:creationId xmlns:a16="http://schemas.microsoft.com/office/drawing/2014/main" id="{94C213D8-1169-41CD-936C-96AC868398BF}"/>
            </a:ext>
          </a:extLst>
        </xdr:cNvPr>
        <xdr:cNvSpPr/>
      </xdr:nvSpPr>
      <xdr:spPr>
        <a:xfrm>
          <a:off x="9588500" y="18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166497</xdr:rowOff>
    </xdr:from>
    <xdr:to>
      <xdr:col>55</xdr:col>
      <xdr:colOff>0</xdr:colOff>
      <xdr:row>107</xdr:row>
      <xdr:rowOff>166878</xdr:rowOff>
    </xdr:to>
    <xdr:cxnSp macro="">
      <xdr:nvCxnSpPr>
        <xdr:cNvPr id="178" name="直線コネクタ 177">
          <a:extLst>
            <a:ext uri="{FF2B5EF4-FFF2-40B4-BE49-F238E27FC236}">
              <a16:creationId xmlns:a16="http://schemas.microsoft.com/office/drawing/2014/main" id="{4F995CBF-07BC-4C40-BF6E-C84719CDD7F6}"/>
            </a:ext>
          </a:extLst>
        </xdr:cNvPr>
        <xdr:cNvCxnSpPr/>
      </xdr:nvCxnSpPr>
      <xdr:spPr>
        <a:xfrm flipV="1">
          <a:off x="9639300" y="1851164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119126</xdr:rowOff>
    </xdr:from>
    <xdr:to>
      <xdr:col>46</xdr:col>
      <xdr:colOff>38100</xdr:colOff>
      <xdr:row>108</xdr:row>
      <xdr:rowOff>49276</xdr:rowOff>
    </xdr:to>
    <xdr:sp macro="" textlink="">
      <xdr:nvSpPr>
        <xdr:cNvPr id="179" name="楕円 178">
          <a:extLst>
            <a:ext uri="{FF2B5EF4-FFF2-40B4-BE49-F238E27FC236}">
              <a16:creationId xmlns:a16="http://schemas.microsoft.com/office/drawing/2014/main" id="{771FF26C-9301-443C-BADF-12ECE0CCF5ED}"/>
            </a:ext>
          </a:extLst>
        </xdr:cNvPr>
        <xdr:cNvSpPr/>
      </xdr:nvSpPr>
      <xdr:spPr>
        <a:xfrm>
          <a:off x="8699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166878</xdr:rowOff>
    </xdr:from>
    <xdr:to>
      <xdr:col>50</xdr:col>
      <xdr:colOff>114300</xdr:colOff>
      <xdr:row>107</xdr:row>
      <xdr:rowOff>169926</xdr:rowOff>
    </xdr:to>
    <xdr:cxnSp macro="">
      <xdr:nvCxnSpPr>
        <xdr:cNvPr id="180" name="直線コネクタ 179">
          <a:extLst>
            <a:ext uri="{FF2B5EF4-FFF2-40B4-BE49-F238E27FC236}">
              <a16:creationId xmlns:a16="http://schemas.microsoft.com/office/drawing/2014/main" id="{7EA1D78E-BEE6-4427-85DD-D18542D30A2A}"/>
            </a:ext>
          </a:extLst>
        </xdr:cNvPr>
        <xdr:cNvCxnSpPr/>
      </xdr:nvCxnSpPr>
      <xdr:spPr>
        <a:xfrm flipV="1">
          <a:off x="8750300" y="185120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118745</xdr:rowOff>
    </xdr:from>
    <xdr:to>
      <xdr:col>41</xdr:col>
      <xdr:colOff>101600</xdr:colOff>
      <xdr:row>108</xdr:row>
      <xdr:rowOff>48895</xdr:rowOff>
    </xdr:to>
    <xdr:sp macro="" textlink="">
      <xdr:nvSpPr>
        <xdr:cNvPr id="181" name="楕円 180">
          <a:extLst>
            <a:ext uri="{FF2B5EF4-FFF2-40B4-BE49-F238E27FC236}">
              <a16:creationId xmlns:a16="http://schemas.microsoft.com/office/drawing/2014/main" id="{DB078E82-1AC0-4C82-84A3-3EA66BA75152}"/>
            </a:ext>
          </a:extLst>
        </xdr:cNvPr>
        <xdr:cNvSpPr/>
      </xdr:nvSpPr>
      <xdr:spPr>
        <a:xfrm>
          <a:off x="78105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169545</xdr:rowOff>
    </xdr:from>
    <xdr:to>
      <xdr:col>45</xdr:col>
      <xdr:colOff>177800</xdr:colOff>
      <xdr:row>107</xdr:row>
      <xdr:rowOff>169926</xdr:rowOff>
    </xdr:to>
    <xdr:cxnSp macro="">
      <xdr:nvCxnSpPr>
        <xdr:cNvPr id="182" name="直線コネクタ 181">
          <a:extLst>
            <a:ext uri="{FF2B5EF4-FFF2-40B4-BE49-F238E27FC236}">
              <a16:creationId xmlns:a16="http://schemas.microsoft.com/office/drawing/2014/main" id="{72738167-5496-4DBF-AA4C-48F926C7EFFA}"/>
            </a:ext>
          </a:extLst>
        </xdr:cNvPr>
        <xdr:cNvCxnSpPr/>
      </xdr:nvCxnSpPr>
      <xdr:spPr>
        <a:xfrm>
          <a:off x="7861300" y="1851469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37355</xdr:rowOff>
    </xdr:from>
    <xdr:ext cx="469744" cy="259045"/>
    <xdr:sp macro="" textlink="">
      <xdr:nvSpPr>
        <xdr:cNvPr id="183" name="n_1mainValue【市民会館】&#10;一人当たり面積">
          <a:extLst>
            <a:ext uri="{FF2B5EF4-FFF2-40B4-BE49-F238E27FC236}">
              <a16:creationId xmlns:a16="http://schemas.microsoft.com/office/drawing/2014/main" id="{4A593EF3-D3B4-4711-9349-32C7E93EAC44}"/>
            </a:ext>
          </a:extLst>
        </xdr:cNvPr>
        <xdr:cNvSpPr txBox="1"/>
      </xdr:nvSpPr>
      <xdr:spPr>
        <a:xfrm>
          <a:off x="93917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40403</xdr:rowOff>
    </xdr:from>
    <xdr:ext cx="469744" cy="259045"/>
    <xdr:sp macro="" textlink="">
      <xdr:nvSpPr>
        <xdr:cNvPr id="184" name="n_2mainValue【市民会館】&#10;一人当たり面積">
          <a:extLst>
            <a:ext uri="{FF2B5EF4-FFF2-40B4-BE49-F238E27FC236}">
              <a16:creationId xmlns:a16="http://schemas.microsoft.com/office/drawing/2014/main" id="{C1388E8D-95F8-41A5-A652-9C3517D760E8}"/>
            </a:ext>
          </a:extLst>
        </xdr:cNvPr>
        <xdr:cNvSpPr txBox="1"/>
      </xdr:nvSpPr>
      <xdr:spPr>
        <a:xfrm>
          <a:off x="85154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40022</xdr:rowOff>
    </xdr:from>
    <xdr:ext cx="469744" cy="259045"/>
    <xdr:sp macro="" textlink="">
      <xdr:nvSpPr>
        <xdr:cNvPr id="185" name="n_3mainValue【市民会館】&#10;一人当たり面積">
          <a:extLst>
            <a:ext uri="{FF2B5EF4-FFF2-40B4-BE49-F238E27FC236}">
              <a16:creationId xmlns:a16="http://schemas.microsoft.com/office/drawing/2014/main" id="{907A918A-8D38-4701-9311-68F860A76DE7}"/>
            </a:ext>
          </a:extLst>
        </xdr:cNvPr>
        <xdr:cNvSpPr txBox="1"/>
      </xdr:nvSpPr>
      <xdr:spPr>
        <a:xfrm>
          <a:off x="7626427"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186" name="正方形/長方形 185">
          <a:extLst>
            <a:ext uri="{FF2B5EF4-FFF2-40B4-BE49-F238E27FC236}">
              <a16:creationId xmlns:a16="http://schemas.microsoft.com/office/drawing/2014/main" id="{D04CB5BC-C7A7-403B-A86A-466F46B9DF3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7" name="正方形/長方形 186">
          <a:extLst>
            <a:ext uri="{FF2B5EF4-FFF2-40B4-BE49-F238E27FC236}">
              <a16:creationId xmlns:a16="http://schemas.microsoft.com/office/drawing/2014/main" id="{1C76DEA4-4D21-46AE-93DF-D728D028FC8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8" name="正方形/長方形 187">
          <a:extLst>
            <a:ext uri="{FF2B5EF4-FFF2-40B4-BE49-F238E27FC236}">
              <a16:creationId xmlns:a16="http://schemas.microsoft.com/office/drawing/2014/main" id="{EF8C1297-65F1-451F-84AB-639B37A787A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9" name="正方形/長方形 188">
          <a:extLst>
            <a:ext uri="{FF2B5EF4-FFF2-40B4-BE49-F238E27FC236}">
              <a16:creationId xmlns:a16="http://schemas.microsoft.com/office/drawing/2014/main" id="{F9BF96A5-AA5B-40E4-A00C-176EE904543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0" name="正方形/長方形 189">
          <a:extLst>
            <a:ext uri="{FF2B5EF4-FFF2-40B4-BE49-F238E27FC236}">
              <a16:creationId xmlns:a16="http://schemas.microsoft.com/office/drawing/2014/main" id="{96D5A924-6452-4F45-80F0-893B2A09A2D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1" name="正方形/長方形 190">
          <a:extLst>
            <a:ext uri="{FF2B5EF4-FFF2-40B4-BE49-F238E27FC236}">
              <a16:creationId xmlns:a16="http://schemas.microsoft.com/office/drawing/2014/main" id="{6AF0DCA4-EA0A-4CE0-BA1C-9E7DEEBF535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2" name="正方形/長方形 191">
          <a:extLst>
            <a:ext uri="{FF2B5EF4-FFF2-40B4-BE49-F238E27FC236}">
              <a16:creationId xmlns:a16="http://schemas.microsoft.com/office/drawing/2014/main" id="{EF5AA71C-EA29-4DB4-A0B4-ECDA0EB7857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3" name="正方形/長方形 192">
          <a:extLst>
            <a:ext uri="{FF2B5EF4-FFF2-40B4-BE49-F238E27FC236}">
              <a16:creationId xmlns:a16="http://schemas.microsoft.com/office/drawing/2014/main" id="{5F3D3C5B-186B-4BD2-8CEB-27AA659F0D6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4" name="テキスト ボックス 193">
          <a:extLst>
            <a:ext uri="{FF2B5EF4-FFF2-40B4-BE49-F238E27FC236}">
              <a16:creationId xmlns:a16="http://schemas.microsoft.com/office/drawing/2014/main" id="{76CB71D7-F114-41E2-B1A5-99937701297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5" name="直線コネクタ 194">
          <a:extLst>
            <a:ext uri="{FF2B5EF4-FFF2-40B4-BE49-F238E27FC236}">
              <a16:creationId xmlns:a16="http://schemas.microsoft.com/office/drawing/2014/main" id="{79585920-22F2-493C-BAEF-86199FA3FCC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96" name="直線コネクタ 195">
          <a:extLst>
            <a:ext uri="{FF2B5EF4-FFF2-40B4-BE49-F238E27FC236}">
              <a16:creationId xmlns:a16="http://schemas.microsoft.com/office/drawing/2014/main" id="{FC895EFD-9EDB-4C94-A491-5A21476B07C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97" name="テキスト ボックス 196">
          <a:extLst>
            <a:ext uri="{FF2B5EF4-FFF2-40B4-BE49-F238E27FC236}">
              <a16:creationId xmlns:a16="http://schemas.microsoft.com/office/drawing/2014/main" id="{104A1ED6-0849-424A-9B53-3383E9039F39}"/>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98" name="直線コネクタ 197">
          <a:extLst>
            <a:ext uri="{FF2B5EF4-FFF2-40B4-BE49-F238E27FC236}">
              <a16:creationId xmlns:a16="http://schemas.microsoft.com/office/drawing/2014/main" id="{7EC17EF8-98F1-480C-98B7-01273F48CCF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99" name="テキスト ボックス 198">
          <a:extLst>
            <a:ext uri="{FF2B5EF4-FFF2-40B4-BE49-F238E27FC236}">
              <a16:creationId xmlns:a16="http://schemas.microsoft.com/office/drawing/2014/main" id="{AEE409D3-4134-4061-8045-9E125028C83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0" name="直線コネクタ 199">
          <a:extLst>
            <a:ext uri="{FF2B5EF4-FFF2-40B4-BE49-F238E27FC236}">
              <a16:creationId xmlns:a16="http://schemas.microsoft.com/office/drawing/2014/main" id="{18325F66-5EDA-4153-A995-02F187BB850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1" name="テキスト ボックス 200">
          <a:extLst>
            <a:ext uri="{FF2B5EF4-FFF2-40B4-BE49-F238E27FC236}">
              <a16:creationId xmlns:a16="http://schemas.microsoft.com/office/drawing/2014/main" id="{8738C4D6-D000-4D5B-B0FD-6EDB7EE34E9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2" name="直線コネクタ 201">
          <a:extLst>
            <a:ext uri="{FF2B5EF4-FFF2-40B4-BE49-F238E27FC236}">
              <a16:creationId xmlns:a16="http://schemas.microsoft.com/office/drawing/2014/main" id="{86D667C0-0B8F-4BBB-A7C0-79877AFC605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3" name="テキスト ボックス 202">
          <a:extLst>
            <a:ext uri="{FF2B5EF4-FFF2-40B4-BE49-F238E27FC236}">
              <a16:creationId xmlns:a16="http://schemas.microsoft.com/office/drawing/2014/main" id="{5910BBD5-899C-49AB-9A81-797D7771E14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4" name="直線コネクタ 203">
          <a:extLst>
            <a:ext uri="{FF2B5EF4-FFF2-40B4-BE49-F238E27FC236}">
              <a16:creationId xmlns:a16="http://schemas.microsoft.com/office/drawing/2014/main" id="{E631ABFA-779D-4389-B235-AF3932ED077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5" name="テキスト ボックス 204">
          <a:extLst>
            <a:ext uri="{FF2B5EF4-FFF2-40B4-BE49-F238E27FC236}">
              <a16:creationId xmlns:a16="http://schemas.microsoft.com/office/drawing/2014/main" id="{6022E2E3-D87F-40E5-84D6-4EF9D2E26BC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6" name="直線コネクタ 205">
          <a:extLst>
            <a:ext uri="{FF2B5EF4-FFF2-40B4-BE49-F238E27FC236}">
              <a16:creationId xmlns:a16="http://schemas.microsoft.com/office/drawing/2014/main" id="{1B9DCAE0-0847-4A5E-891D-54217964B6D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07" name="テキスト ボックス 206">
          <a:extLst>
            <a:ext uri="{FF2B5EF4-FFF2-40B4-BE49-F238E27FC236}">
              <a16:creationId xmlns:a16="http://schemas.microsoft.com/office/drawing/2014/main" id="{EFB4035E-0A92-4211-999B-3D6DCEA119E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8" name="直線コネクタ 207">
          <a:extLst>
            <a:ext uri="{FF2B5EF4-FFF2-40B4-BE49-F238E27FC236}">
              <a16:creationId xmlns:a16="http://schemas.microsoft.com/office/drawing/2014/main" id="{EF88EE7D-9A73-439A-B080-604B6E67413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9" name="テキスト ボックス 208">
          <a:extLst>
            <a:ext uri="{FF2B5EF4-FFF2-40B4-BE49-F238E27FC236}">
              <a16:creationId xmlns:a16="http://schemas.microsoft.com/office/drawing/2014/main" id="{5A335001-DB74-499E-8168-FDF23E96E0A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10" name="【一般廃棄物処理施設】&#10;有形固定資産減価償却率グラフ枠">
          <a:extLst>
            <a:ext uri="{FF2B5EF4-FFF2-40B4-BE49-F238E27FC236}">
              <a16:creationId xmlns:a16="http://schemas.microsoft.com/office/drawing/2014/main" id="{6117CCF9-F7A0-4810-A9E8-0CA5CC482B5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211" name="直線コネクタ 210">
          <a:extLst>
            <a:ext uri="{FF2B5EF4-FFF2-40B4-BE49-F238E27FC236}">
              <a16:creationId xmlns:a16="http://schemas.microsoft.com/office/drawing/2014/main" id="{71CEE851-C2F6-46D5-96CF-45131E404DC5}"/>
            </a:ext>
          </a:extLst>
        </xdr:cNvPr>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212" name="【一般廃棄物処理施設】&#10;有形固定資産減価償却率最小値テキスト">
          <a:extLst>
            <a:ext uri="{FF2B5EF4-FFF2-40B4-BE49-F238E27FC236}">
              <a16:creationId xmlns:a16="http://schemas.microsoft.com/office/drawing/2014/main" id="{8739C8DE-FA38-4021-8500-8E6D756B4A24}"/>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213" name="直線コネクタ 212">
          <a:extLst>
            <a:ext uri="{FF2B5EF4-FFF2-40B4-BE49-F238E27FC236}">
              <a16:creationId xmlns:a16="http://schemas.microsoft.com/office/drawing/2014/main" id="{70D14308-0B56-490C-9B63-AB36DCA99375}"/>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214" name="【一般廃棄物処理施設】&#10;有形固定資産減価償却率最大値テキスト">
          <a:extLst>
            <a:ext uri="{FF2B5EF4-FFF2-40B4-BE49-F238E27FC236}">
              <a16:creationId xmlns:a16="http://schemas.microsoft.com/office/drawing/2014/main" id="{9E366E38-EDC0-41A6-9E58-138968F3EF2D}"/>
            </a:ext>
          </a:extLst>
        </xdr:cNvPr>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215" name="直線コネクタ 214">
          <a:extLst>
            <a:ext uri="{FF2B5EF4-FFF2-40B4-BE49-F238E27FC236}">
              <a16:creationId xmlns:a16="http://schemas.microsoft.com/office/drawing/2014/main" id="{4291CA54-5A32-4449-A8E4-BDF3631B806F}"/>
            </a:ext>
          </a:extLst>
        </xdr:cNvPr>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216" name="【一般廃棄物処理施設】&#10;有形固定資産減価償却率平均値テキスト">
          <a:extLst>
            <a:ext uri="{FF2B5EF4-FFF2-40B4-BE49-F238E27FC236}">
              <a16:creationId xmlns:a16="http://schemas.microsoft.com/office/drawing/2014/main" id="{FC17F2FB-C528-4AFB-A76B-DF633254C752}"/>
            </a:ext>
          </a:extLst>
        </xdr:cNvPr>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217" name="フローチャート: 判断 216">
          <a:extLst>
            <a:ext uri="{FF2B5EF4-FFF2-40B4-BE49-F238E27FC236}">
              <a16:creationId xmlns:a16="http://schemas.microsoft.com/office/drawing/2014/main" id="{FCAEB9A0-E262-478C-B57F-724DE3994243}"/>
            </a:ext>
          </a:extLst>
        </xdr:cNvPr>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218" name="フローチャート: 判断 217">
          <a:extLst>
            <a:ext uri="{FF2B5EF4-FFF2-40B4-BE49-F238E27FC236}">
              <a16:creationId xmlns:a16="http://schemas.microsoft.com/office/drawing/2014/main" id="{5E17B056-0DF9-46B4-99A7-C759A503015F}"/>
            </a:ext>
          </a:extLst>
        </xdr:cNvPr>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29227</xdr:rowOff>
    </xdr:from>
    <xdr:ext cx="405111" cy="259045"/>
    <xdr:sp macro="" textlink="">
      <xdr:nvSpPr>
        <xdr:cNvPr id="219" name="n_1aveValue【一般廃棄物処理施設】&#10;有形固定資産減価償却率">
          <a:extLst>
            <a:ext uri="{FF2B5EF4-FFF2-40B4-BE49-F238E27FC236}">
              <a16:creationId xmlns:a16="http://schemas.microsoft.com/office/drawing/2014/main" id="{216284C6-10E9-4622-86FB-12D55FA8A793}"/>
            </a:ext>
          </a:extLst>
        </xdr:cNvPr>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220" name="フローチャート: 判断 219">
          <a:extLst>
            <a:ext uri="{FF2B5EF4-FFF2-40B4-BE49-F238E27FC236}">
              <a16:creationId xmlns:a16="http://schemas.microsoft.com/office/drawing/2014/main" id="{04EF79A9-FC2C-4813-A535-01E3C25BEC63}"/>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74947</xdr:rowOff>
    </xdr:from>
    <xdr:ext cx="405111" cy="259045"/>
    <xdr:sp macro="" textlink="">
      <xdr:nvSpPr>
        <xdr:cNvPr id="221" name="n_2aveValue【一般廃棄物処理施設】&#10;有形固定資産減価償却率">
          <a:extLst>
            <a:ext uri="{FF2B5EF4-FFF2-40B4-BE49-F238E27FC236}">
              <a16:creationId xmlns:a16="http://schemas.microsoft.com/office/drawing/2014/main" id="{567CE6F8-6695-4F00-A0A8-52D807417A0E}"/>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61323</xdr:rowOff>
    </xdr:from>
    <xdr:to>
      <xdr:col>72</xdr:col>
      <xdr:colOff>38100</xdr:colOff>
      <xdr:row>36</xdr:row>
      <xdr:rowOff>162923</xdr:rowOff>
    </xdr:to>
    <xdr:sp macro="" textlink="">
      <xdr:nvSpPr>
        <xdr:cNvPr id="222" name="フローチャート: 判断 221">
          <a:extLst>
            <a:ext uri="{FF2B5EF4-FFF2-40B4-BE49-F238E27FC236}">
              <a16:creationId xmlns:a16="http://schemas.microsoft.com/office/drawing/2014/main" id="{F29B6AD6-15DD-472F-950F-77EAD61B9F26}"/>
            </a:ext>
          </a:extLst>
        </xdr:cNvPr>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8000</xdr:rowOff>
    </xdr:from>
    <xdr:ext cx="405111" cy="259045"/>
    <xdr:sp macro="" textlink="">
      <xdr:nvSpPr>
        <xdr:cNvPr id="223" name="n_3aveValue【一般廃棄物処理施設】&#10;有形固定資産減価償却率">
          <a:extLst>
            <a:ext uri="{FF2B5EF4-FFF2-40B4-BE49-F238E27FC236}">
              <a16:creationId xmlns:a16="http://schemas.microsoft.com/office/drawing/2014/main" id="{36C232BB-6488-4A2A-8456-9F85FCA7EF1A}"/>
            </a:ext>
          </a:extLst>
        </xdr:cNvPr>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C48C215A-3EAD-464C-B6DD-DA1D743FE48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B3979E0C-9F83-442C-9519-F876BAFC6FE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4A545F18-C9F4-4E88-96C5-777DA0C611A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7" name="テキスト ボックス 226">
          <a:extLst>
            <a:ext uri="{FF2B5EF4-FFF2-40B4-BE49-F238E27FC236}">
              <a16:creationId xmlns:a16="http://schemas.microsoft.com/office/drawing/2014/main" id="{6C4B36C8-C6BC-440A-8B1B-AE53FE5CF6C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8" name="テキスト ボックス 227">
          <a:extLst>
            <a:ext uri="{FF2B5EF4-FFF2-40B4-BE49-F238E27FC236}">
              <a16:creationId xmlns:a16="http://schemas.microsoft.com/office/drawing/2014/main" id="{AB12ABB8-6661-46C0-918F-552CA288D98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80917</xdr:rowOff>
    </xdr:from>
    <xdr:to>
      <xdr:col>85</xdr:col>
      <xdr:colOff>177800</xdr:colOff>
      <xdr:row>42</xdr:row>
      <xdr:rowOff>11067</xdr:rowOff>
    </xdr:to>
    <xdr:sp macro="" textlink="">
      <xdr:nvSpPr>
        <xdr:cNvPr id="229" name="楕円 228">
          <a:extLst>
            <a:ext uri="{FF2B5EF4-FFF2-40B4-BE49-F238E27FC236}">
              <a16:creationId xmlns:a16="http://schemas.microsoft.com/office/drawing/2014/main" id="{99A5DA25-80AF-47A1-BF3B-17014208C8C2}"/>
            </a:ext>
          </a:extLst>
        </xdr:cNvPr>
        <xdr:cNvSpPr/>
      </xdr:nvSpPr>
      <xdr:spPr>
        <a:xfrm>
          <a:off x="162687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167294</xdr:rowOff>
    </xdr:from>
    <xdr:ext cx="340478" cy="259045"/>
    <xdr:sp macro="" textlink="">
      <xdr:nvSpPr>
        <xdr:cNvPr id="230" name="【一般廃棄物処理施設】&#10;有形固定資産減価償却率該当値テキスト">
          <a:extLst>
            <a:ext uri="{FF2B5EF4-FFF2-40B4-BE49-F238E27FC236}">
              <a16:creationId xmlns:a16="http://schemas.microsoft.com/office/drawing/2014/main" id="{82626D34-A44C-41DB-A4F7-5E56897AB180}"/>
            </a:ext>
          </a:extLst>
        </xdr:cNvPr>
        <xdr:cNvSpPr txBox="1"/>
      </xdr:nvSpPr>
      <xdr:spPr>
        <a:xfrm>
          <a:off x="16357600" y="70252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125004</xdr:rowOff>
    </xdr:from>
    <xdr:to>
      <xdr:col>81</xdr:col>
      <xdr:colOff>101600</xdr:colOff>
      <xdr:row>42</xdr:row>
      <xdr:rowOff>55154</xdr:rowOff>
    </xdr:to>
    <xdr:sp macro="" textlink="">
      <xdr:nvSpPr>
        <xdr:cNvPr id="231" name="楕円 230">
          <a:extLst>
            <a:ext uri="{FF2B5EF4-FFF2-40B4-BE49-F238E27FC236}">
              <a16:creationId xmlns:a16="http://schemas.microsoft.com/office/drawing/2014/main" id="{41C958D9-247B-4E3F-BCF0-2D45B70F44B3}"/>
            </a:ext>
          </a:extLst>
        </xdr:cNvPr>
        <xdr:cNvSpPr/>
      </xdr:nvSpPr>
      <xdr:spPr>
        <a:xfrm>
          <a:off x="15430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131717</xdr:rowOff>
    </xdr:from>
    <xdr:to>
      <xdr:col>85</xdr:col>
      <xdr:colOff>127000</xdr:colOff>
      <xdr:row>42</xdr:row>
      <xdr:rowOff>4354</xdr:rowOff>
    </xdr:to>
    <xdr:cxnSp macro="">
      <xdr:nvCxnSpPr>
        <xdr:cNvPr id="232" name="直線コネクタ 231">
          <a:extLst>
            <a:ext uri="{FF2B5EF4-FFF2-40B4-BE49-F238E27FC236}">
              <a16:creationId xmlns:a16="http://schemas.microsoft.com/office/drawing/2014/main" id="{0D955C29-09FF-4925-B7D7-C9CC3576556F}"/>
            </a:ext>
          </a:extLst>
        </xdr:cNvPr>
        <xdr:cNvCxnSpPr/>
      </xdr:nvCxnSpPr>
      <xdr:spPr>
        <a:xfrm flipV="1">
          <a:off x="15481300" y="716116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169091</xdr:rowOff>
    </xdr:from>
    <xdr:to>
      <xdr:col>76</xdr:col>
      <xdr:colOff>165100</xdr:colOff>
      <xdr:row>42</xdr:row>
      <xdr:rowOff>99241</xdr:rowOff>
    </xdr:to>
    <xdr:sp macro="" textlink="">
      <xdr:nvSpPr>
        <xdr:cNvPr id="233" name="楕円 232">
          <a:extLst>
            <a:ext uri="{FF2B5EF4-FFF2-40B4-BE49-F238E27FC236}">
              <a16:creationId xmlns:a16="http://schemas.microsoft.com/office/drawing/2014/main" id="{91DE0C24-C8FB-4F1A-946A-934B36E6992A}"/>
            </a:ext>
          </a:extLst>
        </xdr:cNvPr>
        <xdr:cNvSpPr/>
      </xdr:nvSpPr>
      <xdr:spPr>
        <a:xfrm>
          <a:off x="14541500" y="71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4354</xdr:rowOff>
    </xdr:from>
    <xdr:to>
      <xdr:col>81</xdr:col>
      <xdr:colOff>50800</xdr:colOff>
      <xdr:row>42</xdr:row>
      <xdr:rowOff>48441</xdr:rowOff>
    </xdr:to>
    <xdr:cxnSp macro="">
      <xdr:nvCxnSpPr>
        <xdr:cNvPr id="234" name="直線コネクタ 233">
          <a:extLst>
            <a:ext uri="{FF2B5EF4-FFF2-40B4-BE49-F238E27FC236}">
              <a16:creationId xmlns:a16="http://schemas.microsoft.com/office/drawing/2014/main" id="{3BF7751B-F2AE-435F-8684-907A6FDCF90D}"/>
            </a:ext>
          </a:extLst>
        </xdr:cNvPr>
        <xdr:cNvCxnSpPr/>
      </xdr:nvCxnSpPr>
      <xdr:spPr>
        <a:xfrm flipV="1">
          <a:off x="14592300" y="720525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235" name="楕円 234">
          <a:extLst>
            <a:ext uri="{FF2B5EF4-FFF2-40B4-BE49-F238E27FC236}">
              <a16:creationId xmlns:a16="http://schemas.microsoft.com/office/drawing/2014/main" id="{32210771-5378-4708-8EC1-C2925B784264}"/>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48441</xdr:rowOff>
    </xdr:from>
    <xdr:to>
      <xdr:col>76</xdr:col>
      <xdr:colOff>114300</xdr:colOff>
      <xdr:row>42</xdr:row>
      <xdr:rowOff>92528</xdr:rowOff>
    </xdr:to>
    <xdr:cxnSp macro="">
      <xdr:nvCxnSpPr>
        <xdr:cNvPr id="236" name="直線コネクタ 235">
          <a:extLst>
            <a:ext uri="{FF2B5EF4-FFF2-40B4-BE49-F238E27FC236}">
              <a16:creationId xmlns:a16="http://schemas.microsoft.com/office/drawing/2014/main" id="{61D321F2-C923-4D90-B5BD-8D12FB93289F}"/>
            </a:ext>
          </a:extLst>
        </xdr:cNvPr>
        <xdr:cNvCxnSpPr/>
      </xdr:nvCxnSpPr>
      <xdr:spPr>
        <a:xfrm flipV="1">
          <a:off x="13703300" y="724934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42</xdr:row>
      <xdr:rowOff>46281</xdr:rowOff>
    </xdr:from>
    <xdr:ext cx="340478" cy="259045"/>
    <xdr:sp macro="" textlink="">
      <xdr:nvSpPr>
        <xdr:cNvPr id="237" name="n_1mainValue【一般廃棄物処理施設】&#10;有形固定資産減価償却率">
          <a:extLst>
            <a:ext uri="{FF2B5EF4-FFF2-40B4-BE49-F238E27FC236}">
              <a16:creationId xmlns:a16="http://schemas.microsoft.com/office/drawing/2014/main" id="{1C419A09-6C25-4D21-BAF4-A5C2FEB4DF07}"/>
            </a:ext>
          </a:extLst>
        </xdr:cNvPr>
        <xdr:cNvSpPr txBox="1"/>
      </xdr:nvSpPr>
      <xdr:spPr>
        <a:xfrm>
          <a:off x="15298361" y="72471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90368</xdr:rowOff>
    </xdr:from>
    <xdr:ext cx="340478" cy="259045"/>
    <xdr:sp macro="" textlink="">
      <xdr:nvSpPr>
        <xdr:cNvPr id="238" name="n_2mainValue【一般廃棄物処理施設】&#10;有形固定資産減価償却率">
          <a:extLst>
            <a:ext uri="{FF2B5EF4-FFF2-40B4-BE49-F238E27FC236}">
              <a16:creationId xmlns:a16="http://schemas.microsoft.com/office/drawing/2014/main" id="{72763BEE-5B19-4884-AE91-A0CED10C2E27}"/>
            </a:ext>
          </a:extLst>
        </xdr:cNvPr>
        <xdr:cNvSpPr txBox="1"/>
      </xdr:nvSpPr>
      <xdr:spPr>
        <a:xfrm>
          <a:off x="14422061" y="72912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42</xdr:row>
      <xdr:rowOff>134455</xdr:rowOff>
    </xdr:from>
    <xdr:ext cx="340478" cy="259045"/>
    <xdr:sp macro="" textlink="">
      <xdr:nvSpPr>
        <xdr:cNvPr id="239" name="n_3mainValue【一般廃棄物処理施設】&#10;有形固定資産減価償却率">
          <a:extLst>
            <a:ext uri="{FF2B5EF4-FFF2-40B4-BE49-F238E27FC236}">
              <a16:creationId xmlns:a16="http://schemas.microsoft.com/office/drawing/2014/main" id="{C34C3E16-F5F8-4FB6-B3F5-B3E21E212C7D}"/>
            </a:ext>
          </a:extLst>
        </xdr:cNvPr>
        <xdr:cNvSpPr txBox="1"/>
      </xdr:nvSpPr>
      <xdr:spPr>
        <a:xfrm>
          <a:off x="13533061"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0" name="正方形/長方形 239">
          <a:extLst>
            <a:ext uri="{FF2B5EF4-FFF2-40B4-BE49-F238E27FC236}">
              <a16:creationId xmlns:a16="http://schemas.microsoft.com/office/drawing/2014/main" id="{18C29ABF-1DC1-4BCB-8321-AFC2DAE51E1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1" name="正方形/長方形 240">
          <a:extLst>
            <a:ext uri="{FF2B5EF4-FFF2-40B4-BE49-F238E27FC236}">
              <a16:creationId xmlns:a16="http://schemas.microsoft.com/office/drawing/2014/main" id="{EA5CFC9E-54D4-4D40-AF14-79F0403305C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2" name="正方形/長方形 241">
          <a:extLst>
            <a:ext uri="{FF2B5EF4-FFF2-40B4-BE49-F238E27FC236}">
              <a16:creationId xmlns:a16="http://schemas.microsoft.com/office/drawing/2014/main" id="{6CBBA8F2-6C31-4DE0-9854-200BFDDBCF1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3" name="正方形/長方形 242">
          <a:extLst>
            <a:ext uri="{FF2B5EF4-FFF2-40B4-BE49-F238E27FC236}">
              <a16:creationId xmlns:a16="http://schemas.microsoft.com/office/drawing/2014/main" id="{7338DCAE-519D-48D6-B6D2-2F3EE09AC5C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4" name="正方形/長方形 243">
          <a:extLst>
            <a:ext uri="{FF2B5EF4-FFF2-40B4-BE49-F238E27FC236}">
              <a16:creationId xmlns:a16="http://schemas.microsoft.com/office/drawing/2014/main" id="{F6E81999-E3D1-403B-8EEF-8E7A847C01C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5" name="正方形/長方形 244">
          <a:extLst>
            <a:ext uri="{FF2B5EF4-FFF2-40B4-BE49-F238E27FC236}">
              <a16:creationId xmlns:a16="http://schemas.microsoft.com/office/drawing/2014/main" id="{04D496A8-6267-408D-A566-AF5642481C2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6" name="正方形/長方形 245">
          <a:extLst>
            <a:ext uri="{FF2B5EF4-FFF2-40B4-BE49-F238E27FC236}">
              <a16:creationId xmlns:a16="http://schemas.microsoft.com/office/drawing/2014/main" id="{6E806A32-10A8-4001-AE1D-E8DEFA2CE67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7" name="正方形/長方形 246">
          <a:extLst>
            <a:ext uri="{FF2B5EF4-FFF2-40B4-BE49-F238E27FC236}">
              <a16:creationId xmlns:a16="http://schemas.microsoft.com/office/drawing/2014/main" id="{2593EB69-3175-472D-8858-6B61EC8D0C9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8" name="テキスト ボックス 247">
          <a:extLst>
            <a:ext uri="{FF2B5EF4-FFF2-40B4-BE49-F238E27FC236}">
              <a16:creationId xmlns:a16="http://schemas.microsoft.com/office/drawing/2014/main" id="{CB683B8D-BB18-44B2-A729-DAF8AF8516C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9" name="直線コネクタ 248">
          <a:extLst>
            <a:ext uri="{FF2B5EF4-FFF2-40B4-BE49-F238E27FC236}">
              <a16:creationId xmlns:a16="http://schemas.microsoft.com/office/drawing/2014/main" id="{37A8EDDC-7BDD-400A-9E27-3C0A723F001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50" name="直線コネクタ 249">
          <a:extLst>
            <a:ext uri="{FF2B5EF4-FFF2-40B4-BE49-F238E27FC236}">
              <a16:creationId xmlns:a16="http://schemas.microsoft.com/office/drawing/2014/main" id="{2B0DB3ED-1EA5-440B-9269-8097EC2A240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51" name="テキスト ボックス 250">
          <a:extLst>
            <a:ext uri="{FF2B5EF4-FFF2-40B4-BE49-F238E27FC236}">
              <a16:creationId xmlns:a16="http://schemas.microsoft.com/office/drawing/2014/main" id="{4BA8FEEF-EA21-4E2F-96C5-311AEB06D6A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52" name="直線コネクタ 251">
          <a:extLst>
            <a:ext uri="{FF2B5EF4-FFF2-40B4-BE49-F238E27FC236}">
              <a16:creationId xmlns:a16="http://schemas.microsoft.com/office/drawing/2014/main" id="{4E7E5047-4D21-48B1-9CCF-050BD07C6F8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53" name="テキスト ボックス 252">
          <a:extLst>
            <a:ext uri="{FF2B5EF4-FFF2-40B4-BE49-F238E27FC236}">
              <a16:creationId xmlns:a16="http://schemas.microsoft.com/office/drawing/2014/main" id="{9E722FBB-705F-4909-AACE-87F5D51B268B}"/>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54" name="直線コネクタ 253">
          <a:extLst>
            <a:ext uri="{FF2B5EF4-FFF2-40B4-BE49-F238E27FC236}">
              <a16:creationId xmlns:a16="http://schemas.microsoft.com/office/drawing/2014/main" id="{5E044E2D-7EC1-4F33-B0EB-02BBA6310A6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255" name="テキスト ボックス 254">
          <a:extLst>
            <a:ext uri="{FF2B5EF4-FFF2-40B4-BE49-F238E27FC236}">
              <a16:creationId xmlns:a16="http://schemas.microsoft.com/office/drawing/2014/main" id="{2D3694CC-6E5F-4ECC-B32C-4F7C4353B217}"/>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56" name="直線コネクタ 255">
          <a:extLst>
            <a:ext uri="{FF2B5EF4-FFF2-40B4-BE49-F238E27FC236}">
              <a16:creationId xmlns:a16="http://schemas.microsoft.com/office/drawing/2014/main" id="{91041150-C360-491D-A14D-37E98A524D8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257" name="テキスト ボックス 256">
          <a:extLst>
            <a:ext uri="{FF2B5EF4-FFF2-40B4-BE49-F238E27FC236}">
              <a16:creationId xmlns:a16="http://schemas.microsoft.com/office/drawing/2014/main" id="{99CB9DED-94AE-478E-8890-4630E1E30EB3}"/>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58" name="直線コネクタ 257">
          <a:extLst>
            <a:ext uri="{FF2B5EF4-FFF2-40B4-BE49-F238E27FC236}">
              <a16:creationId xmlns:a16="http://schemas.microsoft.com/office/drawing/2014/main" id="{25F51365-A2C1-45A1-A62F-A27ABF08C66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59" name="テキスト ボックス 258">
          <a:extLst>
            <a:ext uri="{FF2B5EF4-FFF2-40B4-BE49-F238E27FC236}">
              <a16:creationId xmlns:a16="http://schemas.microsoft.com/office/drawing/2014/main" id="{AFB22B82-622A-4705-AA5C-B8DC3A4FB9F3}"/>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0" name="直線コネクタ 259">
          <a:extLst>
            <a:ext uri="{FF2B5EF4-FFF2-40B4-BE49-F238E27FC236}">
              <a16:creationId xmlns:a16="http://schemas.microsoft.com/office/drawing/2014/main" id="{E49150FF-504C-4CBD-A919-C8259FBAB32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61" name="テキスト ボックス 260">
          <a:extLst>
            <a:ext uri="{FF2B5EF4-FFF2-40B4-BE49-F238E27FC236}">
              <a16:creationId xmlns:a16="http://schemas.microsoft.com/office/drawing/2014/main" id="{71C63581-D0F5-40E6-A02E-23AC2F722C9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2" name="【一般廃棄物処理施設】&#10;一人当たり有形固定資産（償却資産）額グラフ枠">
          <a:extLst>
            <a:ext uri="{FF2B5EF4-FFF2-40B4-BE49-F238E27FC236}">
              <a16:creationId xmlns:a16="http://schemas.microsoft.com/office/drawing/2014/main" id="{F6980370-51FF-4FE9-864A-D0AAF2DB5EB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263" name="直線コネクタ 262">
          <a:extLst>
            <a:ext uri="{FF2B5EF4-FFF2-40B4-BE49-F238E27FC236}">
              <a16:creationId xmlns:a16="http://schemas.microsoft.com/office/drawing/2014/main" id="{B21670F5-5EB2-4A05-8263-2F252ABC4A08}"/>
            </a:ext>
          </a:extLst>
        </xdr:cNvPr>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264" name="【一般廃棄物処理施設】&#10;一人当たり有形固定資産（償却資産）額最小値テキスト">
          <a:extLst>
            <a:ext uri="{FF2B5EF4-FFF2-40B4-BE49-F238E27FC236}">
              <a16:creationId xmlns:a16="http://schemas.microsoft.com/office/drawing/2014/main" id="{D5551F76-553E-4FA5-A947-1BE724F0BD52}"/>
            </a:ext>
          </a:extLst>
        </xdr:cNvPr>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265" name="直線コネクタ 264">
          <a:extLst>
            <a:ext uri="{FF2B5EF4-FFF2-40B4-BE49-F238E27FC236}">
              <a16:creationId xmlns:a16="http://schemas.microsoft.com/office/drawing/2014/main" id="{0C3B3C60-CD3B-4BB6-BAB8-8F94E6E4C851}"/>
            </a:ext>
          </a:extLst>
        </xdr:cNvPr>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266" name="【一般廃棄物処理施設】&#10;一人当たり有形固定資産（償却資産）額最大値テキスト">
          <a:extLst>
            <a:ext uri="{FF2B5EF4-FFF2-40B4-BE49-F238E27FC236}">
              <a16:creationId xmlns:a16="http://schemas.microsoft.com/office/drawing/2014/main" id="{1DE1F7CF-8566-4DD2-B9E9-3DFCBE3853AB}"/>
            </a:ext>
          </a:extLst>
        </xdr:cNvPr>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267" name="直線コネクタ 266">
          <a:extLst>
            <a:ext uri="{FF2B5EF4-FFF2-40B4-BE49-F238E27FC236}">
              <a16:creationId xmlns:a16="http://schemas.microsoft.com/office/drawing/2014/main" id="{C822BFE4-1B6F-455D-8D03-150E1952AF14}"/>
            </a:ext>
          </a:extLst>
        </xdr:cNvPr>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160709</xdr:rowOff>
    </xdr:from>
    <xdr:ext cx="599010" cy="259045"/>
    <xdr:sp macro="" textlink="">
      <xdr:nvSpPr>
        <xdr:cNvPr id="268" name="【一般廃棄物処理施設】&#10;一人当たり有形固定資産（償却資産）額平均値テキスト">
          <a:extLst>
            <a:ext uri="{FF2B5EF4-FFF2-40B4-BE49-F238E27FC236}">
              <a16:creationId xmlns:a16="http://schemas.microsoft.com/office/drawing/2014/main" id="{6753BFFF-4496-4C92-B212-A0E1ED3992C0}"/>
            </a:ext>
          </a:extLst>
        </xdr:cNvPr>
        <xdr:cNvSpPr txBox="1"/>
      </xdr:nvSpPr>
      <xdr:spPr>
        <a:xfrm>
          <a:off x="22199600" y="7018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269" name="フローチャート: 判断 268">
          <a:extLst>
            <a:ext uri="{FF2B5EF4-FFF2-40B4-BE49-F238E27FC236}">
              <a16:creationId xmlns:a16="http://schemas.microsoft.com/office/drawing/2014/main" id="{6B78C360-F5BA-409A-8CB8-BD7060A2B68D}"/>
            </a:ext>
          </a:extLst>
        </xdr:cNvPr>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270" name="フローチャート: 判断 269">
          <a:extLst>
            <a:ext uri="{FF2B5EF4-FFF2-40B4-BE49-F238E27FC236}">
              <a16:creationId xmlns:a16="http://schemas.microsoft.com/office/drawing/2014/main" id="{C6275574-2B99-42C3-A161-438EF5F61D02}"/>
            </a:ext>
          </a:extLst>
        </xdr:cNvPr>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157769</xdr:rowOff>
    </xdr:from>
    <xdr:ext cx="599010" cy="259045"/>
    <xdr:sp macro="" textlink="">
      <xdr:nvSpPr>
        <xdr:cNvPr id="271" name="n_1aveValue【一般廃棄物処理施設】&#10;一人当たり有形固定資産（償却資産）額">
          <a:extLst>
            <a:ext uri="{FF2B5EF4-FFF2-40B4-BE49-F238E27FC236}">
              <a16:creationId xmlns:a16="http://schemas.microsoft.com/office/drawing/2014/main" id="{D823DD6E-66E2-401F-A37E-DD6128EFFCDD}"/>
            </a:ext>
          </a:extLst>
        </xdr:cNvPr>
        <xdr:cNvSpPr txBox="1"/>
      </xdr:nvSpPr>
      <xdr:spPr>
        <a:xfrm>
          <a:off x="21011095" y="71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272" name="フローチャート: 判断 271">
          <a:extLst>
            <a:ext uri="{FF2B5EF4-FFF2-40B4-BE49-F238E27FC236}">
              <a16:creationId xmlns:a16="http://schemas.microsoft.com/office/drawing/2014/main" id="{D01EE8F4-6EFF-4F57-AA5B-66A43747705B}"/>
            </a:ext>
          </a:extLst>
        </xdr:cNvPr>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106044</xdr:rowOff>
    </xdr:from>
    <xdr:ext cx="599010" cy="259045"/>
    <xdr:sp macro="" textlink="">
      <xdr:nvSpPr>
        <xdr:cNvPr id="273" name="n_2aveValue【一般廃棄物処理施設】&#10;一人当たり有形固定資産（償却資産）額">
          <a:extLst>
            <a:ext uri="{FF2B5EF4-FFF2-40B4-BE49-F238E27FC236}">
              <a16:creationId xmlns:a16="http://schemas.microsoft.com/office/drawing/2014/main" id="{BDA49160-E8E1-41C5-8E57-6E521510E1C9}"/>
            </a:ext>
          </a:extLst>
        </xdr:cNvPr>
        <xdr:cNvSpPr txBox="1"/>
      </xdr:nvSpPr>
      <xdr:spPr>
        <a:xfrm>
          <a:off x="201347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8152</xdr:rowOff>
    </xdr:from>
    <xdr:to>
      <xdr:col>102</xdr:col>
      <xdr:colOff>165100</xdr:colOff>
      <xdr:row>41</xdr:row>
      <xdr:rowOff>109752</xdr:rowOff>
    </xdr:to>
    <xdr:sp macro="" textlink="">
      <xdr:nvSpPr>
        <xdr:cNvPr id="274" name="フローチャート: 判断 273">
          <a:extLst>
            <a:ext uri="{FF2B5EF4-FFF2-40B4-BE49-F238E27FC236}">
              <a16:creationId xmlns:a16="http://schemas.microsoft.com/office/drawing/2014/main" id="{F6930E5F-C228-4B68-8EB6-9C0D83970956}"/>
            </a:ext>
          </a:extLst>
        </xdr:cNvPr>
        <xdr:cNvSpPr/>
      </xdr:nvSpPr>
      <xdr:spPr>
        <a:xfrm>
          <a:off x="19494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100879</xdr:rowOff>
    </xdr:from>
    <xdr:ext cx="599010" cy="259045"/>
    <xdr:sp macro="" textlink="">
      <xdr:nvSpPr>
        <xdr:cNvPr id="275" name="n_3aveValue【一般廃棄物処理施設】&#10;一人当たり有形固定資産（償却資産）額">
          <a:extLst>
            <a:ext uri="{FF2B5EF4-FFF2-40B4-BE49-F238E27FC236}">
              <a16:creationId xmlns:a16="http://schemas.microsoft.com/office/drawing/2014/main" id="{CC654533-09B4-474F-B98F-197C38A8D502}"/>
            </a:ext>
          </a:extLst>
        </xdr:cNvPr>
        <xdr:cNvSpPr txBox="1"/>
      </xdr:nvSpPr>
      <xdr:spPr>
        <a:xfrm>
          <a:off x="19245795" y="713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76" name="テキスト ボックス 275">
          <a:extLst>
            <a:ext uri="{FF2B5EF4-FFF2-40B4-BE49-F238E27FC236}">
              <a16:creationId xmlns:a16="http://schemas.microsoft.com/office/drawing/2014/main" id="{6C197031-656B-44CD-BDC4-A93BF0CFFE3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id="{9C84CADD-95BA-42C3-8DF3-8FEBFB9489D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5117B497-F3EE-419D-A57C-CEA0135F6A2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C518FB6B-B53F-465F-86A0-EE6C376C782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C16C5E41-0AB2-46FC-876D-732995483EC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133330</xdr:rowOff>
    </xdr:from>
    <xdr:to>
      <xdr:col>116</xdr:col>
      <xdr:colOff>114300</xdr:colOff>
      <xdr:row>41</xdr:row>
      <xdr:rowOff>63480</xdr:rowOff>
    </xdr:to>
    <xdr:sp macro="" textlink="">
      <xdr:nvSpPr>
        <xdr:cNvPr id="281" name="楕円 280">
          <a:extLst>
            <a:ext uri="{FF2B5EF4-FFF2-40B4-BE49-F238E27FC236}">
              <a16:creationId xmlns:a16="http://schemas.microsoft.com/office/drawing/2014/main" id="{402B8508-E06C-4F10-88F3-BB4A297B7DBE}"/>
            </a:ext>
          </a:extLst>
        </xdr:cNvPr>
        <xdr:cNvSpPr/>
      </xdr:nvSpPr>
      <xdr:spPr>
        <a:xfrm>
          <a:off x="22110700" y="69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156207</xdr:rowOff>
    </xdr:from>
    <xdr:ext cx="599010" cy="259045"/>
    <xdr:sp macro="" textlink="">
      <xdr:nvSpPr>
        <xdr:cNvPr id="282" name="【一般廃棄物処理施設】&#10;一人当たり有形固定資産（償却資産）額該当値テキスト">
          <a:extLst>
            <a:ext uri="{FF2B5EF4-FFF2-40B4-BE49-F238E27FC236}">
              <a16:creationId xmlns:a16="http://schemas.microsoft.com/office/drawing/2014/main" id="{4E9D27BD-49E0-46B2-8877-E5F644FC8F8E}"/>
            </a:ext>
          </a:extLst>
        </xdr:cNvPr>
        <xdr:cNvSpPr txBox="1"/>
      </xdr:nvSpPr>
      <xdr:spPr>
        <a:xfrm>
          <a:off x="22199600" y="684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133712</xdr:rowOff>
    </xdr:from>
    <xdr:to>
      <xdr:col>112</xdr:col>
      <xdr:colOff>38100</xdr:colOff>
      <xdr:row>41</xdr:row>
      <xdr:rowOff>63862</xdr:rowOff>
    </xdr:to>
    <xdr:sp macro="" textlink="">
      <xdr:nvSpPr>
        <xdr:cNvPr id="283" name="楕円 282">
          <a:extLst>
            <a:ext uri="{FF2B5EF4-FFF2-40B4-BE49-F238E27FC236}">
              <a16:creationId xmlns:a16="http://schemas.microsoft.com/office/drawing/2014/main" id="{F6158041-A689-4693-924F-31AE96DD0001}"/>
            </a:ext>
          </a:extLst>
        </xdr:cNvPr>
        <xdr:cNvSpPr/>
      </xdr:nvSpPr>
      <xdr:spPr>
        <a:xfrm>
          <a:off x="21272500" y="699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12680</xdr:rowOff>
    </xdr:from>
    <xdr:to>
      <xdr:col>116</xdr:col>
      <xdr:colOff>63500</xdr:colOff>
      <xdr:row>41</xdr:row>
      <xdr:rowOff>13062</xdr:rowOff>
    </xdr:to>
    <xdr:cxnSp macro="">
      <xdr:nvCxnSpPr>
        <xdr:cNvPr id="284" name="直線コネクタ 283">
          <a:extLst>
            <a:ext uri="{FF2B5EF4-FFF2-40B4-BE49-F238E27FC236}">
              <a16:creationId xmlns:a16="http://schemas.microsoft.com/office/drawing/2014/main" id="{FF2BD7A6-2700-4BFB-8B27-015E1888F234}"/>
            </a:ext>
          </a:extLst>
        </xdr:cNvPr>
        <xdr:cNvCxnSpPr/>
      </xdr:nvCxnSpPr>
      <xdr:spPr>
        <a:xfrm flipV="1">
          <a:off x="21323300" y="7042130"/>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137575</xdr:rowOff>
    </xdr:from>
    <xdr:to>
      <xdr:col>107</xdr:col>
      <xdr:colOff>101600</xdr:colOff>
      <xdr:row>41</xdr:row>
      <xdr:rowOff>67725</xdr:rowOff>
    </xdr:to>
    <xdr:sp macro="" textlink="">
      <xdr:nvSpPr>
        <xdr:cNvPr id="285" name="楕円 284">
          <a:extLst>
            <a:ext uri="{FF2B5EF4-FFF2-40B4-BE49-F238E27FC236}">
              <a16:creationId xmlns:a16="http://schemas.microsoft.com/office/drawing/2014/main" id="{BE377A5A-2B6F-4FBA-A043-99796061C7D7}"/>
            </a:ext>
          </a:extLst>
        </xdr:cNvPr>
        <xdr:cNvSpPr/>
      </xdr:nvSpPr>
      <xdr:spPr>
        <a:xfrm>
          <a:off x="20383500" y="69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13062</xdr:rowOff>
    </xdr:from>
    <xdr:to>
      <xdr:col>111</xdr:col>
      <xdr:colOff>177800</xdr:colOff>
      <xdr:row>41</xdr:row>
      <xdr:rowOff>16925</xdr:rowOff>
    </xdr:to>
    <xdr:cxnSp macro="">
      <xdr:nvCxnSpPr>
        <xdr:cNvPr id="286" name="直線コネクタ 285">
          <a:extLst>
            <a:ext uri="{FF2B5EF4-FFF2-40B4-BE49-F238E27FC236}">
              <a16:creationId xmlns:a16="http://schemas.microsoft.com/office/drawing/2014/main" id="{94D1AE2B-C266-4F6F-890A-AB19F45E7569}"/>
            </a:ext>
          </a:extLst>
        </xdr:cNvPr>
        <xdr:cNvCxnSpPr/>
      </xdr:nvCxnSpPr>
      <xdr:spPr>
        <a:xfrm flipV="1">
          <a:off x="20434300" y="7042512"/>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137025</xdr:rowOff>
    </xdr:from>
    <xdr:to>
      <xdr:col>102</xdr:col>
      <xdr:colOff>165100</xdr:colOff>
      <xdr:row>41</xdr:row>
      <xdr:rowOff>67175</xdr:rowOff>
    </xdr:to>
    <xdr:sp macro="" textlink="">
      <xdr:nvSpPr>
        <xdr:cNvPr id="287" name="楕円 286">
          <a:extLst>
            <a:ext uri="{FF2B5EF4-FFF2-40B4-BE49-F238E27FC236}">
              <a16:creationId xmlns:a16="http://schemas.microsoft.com/office/drawing/2014/main" id="{AFC0FE84-2D8C-4217-A5FD-335067BB8708}"/>
            </a:ext>
          </a:extLst>
        </xdr:cNvPr>
        <xdr:cNvSpPr/>
      </xdr:nvSpPr>
      <xdr:spPr>
        <a:xfrm>
          <a:off x="19494500" y="699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16375</xdr:rowOff>
    </xdr:from>
    <xdr:to>
      <xdr:col>107</xdr:col>
      <xdr:colOff>50800</xdr:colOff>
      <xdr:row>41</xdr:row>
      <xdr:rowOff>16925</xdr:rowOff>
    </xdr:to>
    <xdr:cxnSp macro="">
      <xdr:nvCxnSpPr>
        <xdr:cNvPr id="288" name="直線コネクタ 287">
          <a:extLst>
            <a:ext uri="{FF2B5EF4-FFF2-40B4-BE49-F238E27FC236}">
              <a16:creationId xmlns:a16="http://schemas.microsoft.com/office/drawing/2014/main" id="{E5BC7E84-18D1-4F89-B19C-51F2F5B0A55D}"/>
            </a:ext>
          </a:extLst>
        </xdr:cNvPr>
        <xdr:cNvCxnSpPr/>
      </xdr:nvCxnSpPr>
      <xdr:spPr>
        <a:xfrm>
          <a:off x="19545300" y="7045825"/>
          <a:ext cx="88900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80389</xdr:rowOff>
    </xdr:from>
    <xdr:ext cx="599010" cy="259045"/>
    <xdr:sp macro="" textlink="">
      <xdr:nvSpPr>
        <xdr:cNvPr id="289" name="n_1mainValue【一般廃棄物処理施設】&#10;一人当たり有形固定資産（償却資産）額">
          <a:extLst>
            <a:ext uri="{FF2B5EF4-FFF2-40B4-BE49-F238E27FC236}">
              <a16:creationId xmlns:a16="http://schemas.microsoft.com/office/drawing/2014/main" id="{D0F35466-EBB5-4C2E-843B-02BC9320B4FF}"/>
            </a:ext>
          </a:extLst>
        </xdr:cNvPr>
        <xdr:cNvSpPr txBox="1"/>
      </xdr:nvSpPr>
      <xdr:spPr>
        <a:xfrm>
          <a:off x="21011095" y="676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84252</xdr:rowOff>
    </xdr:from>
    <xdr:ext cx="599010" cy="259045"/>
    <xdr:sp macro="" textlink="">
      <xdr:nvSpPr>
        <xdr:cNvPr id="290" name="n_2mainValue【一般廃棄物処理施設】&#10;一人当たり有形固定資産（償却資産）額">
          <a:extLst>
            <a:ext uri="{FF2B5EF4-FFF2-40B4-BE49-F238E27FC236}">
              <a16:creationId xmlns:a16="http://schemas.microsoft.com/office/drawing/2014/main" id="{61394436-74BC-4A5B-99A9-B1F6EB401950}"/>
            </a:ext>
          </a:extLst>
        </xdr:cNvPr>
        <xdr:cNvSpPr txBox="1"/>
      </xdr:nvSpPr>
      <xdr:spPr>
        <a:xfrm>
          <a:off x="20134795" y="6770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83702</xdr:rowOff>
    </xdr:from>
    <xdr:ext cx="599010" cy="259045"/>
    <xdr:sp macro="" textlink="">
      <xdr:nvSpPr>
        <xdr:cNvPr id="291" name="n_3mainValue【一般廃棄物処理施設】&#10;一人当たり有形固定資産（償却資産）額">
          <a:extLst>
            <a:ext uri="{FF2B5EF4-FFF2-40B4-BE49-F238E27FC236}">
              <a16:creationId xmlns:a16="http://schemas.microsoft.com/office/drawing/2014/main" id="{97EC09E2-F53D-407B-9245-2E93B1308281}"/>
            </a:ext>
          </a:extLst>
        </xdr:cNvPr>
        <xdr:cNvSpPr txBox="1"/>
      </xdr:nvSpPr>
      <xdr:spPr>
        <a:xfrm>
          <a:off x="19245795" y="677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2" name="正方形/長方形 291">
          <a:extLst>
            <a:ext uri="{FF2B5EF4-FFF2-40B4-BE49-F238E27FC236}">
              <a16:creationId xmlns:a16="http://schemas.microsoft.com/office/drawing/2014/main" id="{5486CB2F-DDC0-4E14-B6C5-D5934DA7C70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3" name="正方形/長方形 292">
          <a:extLst>
            <a:ext uri="{FF2B5EF4-FFF2-40B4-BE49-F238E27FC236}">
              <a16:creationId xmlns:a16="http://schemas.microsoft.com/office/drawing/2014/main" id="{66E376B7-A456-490A-BF85-EEA7478B1F7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4" name="正方形/長方形 293">
          <a:extLst>
            <a:ext uri="{FF2B5EF4-FFF2-40B4-BE49-F238E27FC236}">
              <a16:creationId xmlns:a16="http://schemas.microsoft.com/office/drawing/2014/main" id="{CC167142-7DF2-447D-91BF-273612DD124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5" name="正方形/長方形 294">
          <a:extLst>
            <a:ext uri="{FF2B5EF4-FFF2-40B4-BE49-F238E27FC236}">
              <a16:creationId xmlns:a16="http://schemas.microsoft.com/office/drawing/2014/main" id="{21456EF9-967E-4AEE-A8BF-75681EEF7BA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6" name="正方形/長方形 295">
          <a:extLst>
            <a:ext uri="{FF2B5EF4-FFF2-40B4-BE49-F238E27FC236}">
              <a16:creationId xmlns:a16="http://schemas.microsoft.com/office/drawing/2014/main" id="{4F7A1E1C-7B13-48E4-B55D-08450B84D44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7" name="正方形/長方形 296">
          <a:extLst>
            <a:ext uri="{FF2B5EF4-FFF2-40B4-BE49-F238E27FC236}">
              <a16:creationId xmlns:a16="http://schemas.microsoft.com/office/drawing/2014/main" id="{BE5ACF63-928C-4680-99D7-9E8F9C3D5A7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8" name="正方形/長方形 297">
          <a:extLst>
            <a:ext uri="{FF2B5EF4-FFF2-40B4-BE49-F238E27FC236}">
              <a16:creationId xmlns:a16="http://schemas.microsoft.com/office/drawing/2014/main" id="{8D40C468-7D77-41A7-A21F-30CC3D18775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9" name="正方形/長方形 298">
          <a:extLst>
            <a:ext uri="{FF2B5EF4-FFF2-40B4-BE49-F238E27FC236}">
              <a16:creationId xmlns:a16="http://schemas.microsoft.com/office/drawing/2014/main" id="{8EA7585E-FDED-4D99-92E8-1A68C11500AF}"/>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00" name="正方形/長方形 299">
          <a:extLst>
            <a:ext uri="{FF2B5EF4-FFF2-40B4-BE49-F238E27FC236}">
              <a16:creationId xmlns:a16="http://schemas.microsoft.com/office/drawing/2014/main" id="{DADF3CFB-93A6-4F41-8400-FA8630CB28D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1" name="正方形/長方形 300">
          <a:extLst>
            <a:ext uri="{FF2B5EF4-FFF2-40B4-BE49-F238E27FC236}">
              <a16:creationId xmlns:a16="http://schemas.microsoft.com/office/drawing/2014/main" id="{AD816851-1A20-4035-9E0B-051DC305F05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2" name="正方形/長方形 301">
          <a:extLst>
            <a:ext uri="{FF2B5EF4-FFF2-40B4-BE49-F238E27FC236}">
              <a16:creationId xmlns:a16="http://schemas.microsoft.com/office/drawing/2014/main" id="{4C1799E5-5C2A-4FE6-B290-35D93AA9D2F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3" name="正方形/長方形 302">
          <a:extLst>
            <a:ext uri="{FF2B5EF4-FFF2-40B4-BE49-F238E27FC236}">
              <a16:creationId xmlns:a16="http://schemas.microsoft.com/office/drawing/2014/main" id="{782EBB54-F520-4C7B-94B8-F3E04245012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4" name="正方形/長方形 303">
          <a:extLst>
            <a:ext uri="{FF2B5EF4-FFF2-40B4-BE49-F238E27FC236}">
              <a16:creationId xmlns:a16="http://schemas.microsoft.com/office/drawing/2014/main" id="{F1B61314-BF83-47C4-A154-39B26004424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5" name="正方形/長方形 304">
          <a:extLst>
            <a:ext uri="{FF2B5EF4-FFF2-40B4-BE49-F238E27FC236}">
              <a16:creationId xmlns:a16="http://schemas.microsoft.com/office/drawing/2014/main" id="{0FCD9DFD-BD90-4F31-902E-8F2DC18D044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6" name="正方形/長方形 305">
          <a:extLst>
            <a:ext uri="{FF2B5EF4-FFF2-40B4-BE49-F238E27FC236}">
              <a16:creationId xmlns:a16="http://schemas.microsoft.com/office/drawing/2014/main" id="{3631501A-19E4-4AD8-9750-2BFCDC9BCB0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7" name="正方形/長方形 306">
          <a:extLst>
            <a:ext uri="{FF2B5EF4-FFF2-40B4-BE49-F238E27FC236}">
              <a16:creationId xmlns:a16="http://schemas.microsoft.com/office/drawing/2014/main" id="{DCDF58C4-AA5F-4845-8652-A67EA2C8505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8" name="正方形/長方形 307">
          <a:extLst>
            <a:ext uri="{FF2B5EF4-FFF2-40B4-BE49-F238E27FC236}">
              <a16:creationId xmlns:a16="http://schemas.microsoft.com/office/drawing/2014/main" id="{B1802D2A-AEF2-448B-8049-E72FFBFD03B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9" name="正方形/長方形 308">
          <a:extLst>
            <a:ext uri="{FF2B5EF4-FFF2-40B4-BE49-F238E27FC236}">
              <a16:creationId xmlns:a16="http://schemas.microsoft.com/office/drawing/2014/main" id="{0C7FD1A8-3A5C-4644-B316-AFEF49EAE16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0" name="正方形/長方形 309">
          <a:extLst>
            <a:ext uri="{FF2B5EF4-FFF2-40B4-BE49-F238E27FC236}">
              <a16:creationId xmlns:a16="http://schemas.microsoft.com/office/drawing/2014/main" id="{4116F08E-D1DA-4C05-8719-A1915878E9D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1" name="正方形/長方形 310">
          <a:extLst>
            <a:ext uri="{FF2B5EF4-FFF2-40B4-BE49-F238E27FC236}">
              <a16:creationId xmlns:a16="http://schemas.microsoft.com/office/drawing/2014/main" id="{0221747B-EFA3-47D6-8118-BD600E665AB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2" name="正方形/長方形 311">
          <a:extLst>
            <a:ext uri="{FF2B5EF4-FFF2-40B4-BE49-F238E27FC236}">
              <a16:creationId xmlns:a16="http://schemas.microsoft.com/office/drawing/2014/main" id="{B4C84F4F-A8E9-4A2D-A324-77EBD8E203F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3" name="正方形/長方形 312">
          <a:extLst>
            <a:ext uri="{FF2B5EF4-FFF2-40B4-BE49-F238E27FC236}">
              <a16:creationId xmlns:a16="http://schemas.microsoft.com/office/drawing/2014/main" id="{D29FDB9B-D19E-411A-9DF4-31B891D58F8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4" name="正方形/長方形 313">
          <a:extLst>
            <a:ext uri="{FF2B5EF4-FFF2-40B4-BE49-F238E27FC236}">
              <a16:creationId xmlns:a16="http://schemas.microsoft.com/office/drawing/2014/main" id="{80CBE652-956B-43B9-B9EA-5824061466C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5" name="正方形/長方形 314">
          <a:extLst>
            <a:ext uri="{FF2B5EF4-FFF2-40B4-BE49-F238E27FC236}">
              <a16:creationId xmlns:a16="http://schemas.microsoft.com/office/drawing/2014/main" id="{4F8C9BF5-FF2C-4BCF-ADE5-0F7B8681116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6" name="テキスト ボックス 315">
          <a:extLst>
            <a:ext uri="{FF2B5EF4-FFF2-40B4-BE49-F238E27FC236}">
              <a16:creationId xmlns:a16="http://schemas.microsoft.com/office/drawing/2014/main" id="{11BCBA51-0B66-4CB4-A7E2-8A81420DE77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7" name="直線コネクタ 316">
          <a:extLst>
            <a:ext uri="{FF2B5EF4-FFF2-40B4-BE49-F238E27FC236}">
              <a16:creationId xmlns:a16="http://schemas.microsoft.com/office/drawing/2014/main" id="{8FC5E059-F305-42F9-B9BD-205721BB182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18" name="直線コネクタ 317">
          <a:extLst>
            <a:ext uri="{FF2B5EF4-FFF2-40B4-BE49-F238E27FC236}">
              <a16:creationId xmlns:a16="http://schemas.microsoft.com/office/drawing/2014/main" id="{DC04F595-83A5-4761-86F7-8E567FD17D7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19" name="テキスト ボックス 318">
          <a:extLst>
            <a:ext uri="{FF2B5EF4-FFF2-40B4-BE49-F238E27FC236}">
              <a16:creationId xmlns:a16="http://schemas.microsoft.com/office/drawing/2014/main" id="{CB85B7E9-382C-4FA1-B1FA-63AC57D7B00F}"/>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20" name="直線コネクタ 319">
          <a:extLst>
            <a:ext uri="{FF2B5EF4-FFF2-40B4-BE49-F238E27FC236}">
              <a16:creationId xmlns:a16="http://schemas.microsoft.com/office/drawing/2014/main" id="{5C53B2C3-8621-41B1-9F8E-35A535F2B89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21" name="テキスト ボックス 320">
          <a:extLst>
            <a:ext uri="{FF2B5EF4-FFF2-40B4-BE49-F238E27FC236}">
              <a16:creationId xmlns:a16="http://schemas.microsoft.com/office/drawing/2014/main" id="{2E31C178-3B33-46E7-A673-2036727F6C9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22" name="直線コネクタ 321">
          <a:extLst>
            <a:ext uri="{FF2B5EF4-FFF2-40B4-BE49-F238E27FC236}">
              <a16:creationId xmlns:a16="http://schemas.microsoft.com/office/drawing/2014/main" id="{FF214CBB-F19D-4C0B-9F1D-B464083AF73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23" name="テキスト ボックス 322">
          <a:extLst>
            <a:ext uri="{FF2B5EF4-FFF2-40B4-BE49-F238E27FC236}">
              <a16:creationId xmlns:a16="http://schemas.microsoft.com/office/drawing/2014/main" id="{C5B6723D-970B-4E61-8567-5A826A7843E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24" name="直線コネクタ 323">
          <a:extLst>
            <a:ext uri="{FF2B5EF4-FFF2-40B4-BE49-F238E27FC236}">
              <a16:creationId xmlns:a16="http://schemas.microsoft.com/office/drawing/2014/main" id="{7100BBFA-EBCF-4154-B953-66DA2F88A7A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5" name="テキスト ボックス 324">
          <a:extLst>
            <a:ext uri="{FF2B5EF4-FFF2-40B4-BE49-F238E27FC236}">
              <a16:creationId xmlns:a16="http://schemas.microsoft.com/office/drawing/2014/main" id="{65B634D9-7084-4B05-9B19-56605148534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6" name="直線コネクタ 325">
          <a:extLst>
            <a:ext uri="{FF2B5EF4-FFF2-40B4-BE49-F238E27FC236}">
              <a16:creationId xmlns:a16="http://schemas.microsoft.com/office/drawing/2014/main" id="{B17EAD77-AFDC-47A6-A9D0-7DFD753EC4B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7" name="テキスト ボックス 326">
          <a:extLst>
            <a:ext uri="{FF2B5EF4-FFF2-40B4-BE49-F238E27FC236}">
              <a16:creationId xmlns:a16="http://schemas.microsoft.com/office/drawing/2014/main" id="{51A46F27-F5B7-4222-A955-A8EF3852908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28" name="直線コネクタ 327">
          <a:extLst>
            <a:ext uri="{FF2B5EF4-FFF2-40B4-BE49-F238E27FC236}">
              <a16:creationId xmlns:a16="http://schemas.microsoft.com/office/drawing/2014/main" id="{34D45F2C-42F5-4855-BE03-16FB2CDCC72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29" name="テキスト ボックス 328">
          <a:extLst>
            <a:ext uri="{FF2B5EF4-FFF2-40B4-BE49-F238E27FC236}">
              <a16:creationId xmlns:a16="http://schemas.microsoft.com/office/drawing/2014/main" id="{F57D93CB-349A-4541-BB1D-BF0359DFF4AF}"/>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0" name="直線コネクタ 329">
          <a:extLst>
            <a:ext uri="{FF2B5EF4-FFF2-40B4-BE49-F238E27FC236}">
              <a16:creationId xmlns:a16="http://schemas.microsoft.com/office/drawing/2014/main" id="{B0728C19-8AB5-437B-9FA3-0569C589C44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31" name="テキスト ボックス 330">
          <a:extLst>
            <a:ext uri="{FF2B5EF4-FFF2-40B4-BE49-F238E27FC236}">
              <a16:creationId xmlns:a16="http://schemas.microsoft.com/office/drawing/2014/main" id="{EB2B9A2C-8B85-4578-B010-48C87080BA6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32" name="【消防施設】&#10;有形固定資産減価償却率グラフ枠">
          <a:extLst>
            <a:ext uri="{FF2B5EF4-FFF2-40B4-BE49-F238E27FC236}">
              <a16:creationId xmlns:a16="http://schemas.microsoft.com/office/drawing/2014/main" id="{2C1B1B43-F342-4363-8838-EE74ACA52EF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333" name="直線コネクタ 332">
          <a:extLst>
            <a:ext uri="{FF2B5EF4-FFF2-40B4-BE49-F238E27FC236}">
              <a16:creationId xmlns:a16="http://schemas.microsoft.com/office/drawing/2014/main" id="{8CADC64F-A570-4353-B65B-88541F1793F6}"/>
            </a:ext>
          </a:extLst>
        </xdr:cNvPr>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334" name="【消防施設】&#10;有形固定資産減価償却率最小値テキスト">
          <a:extLst>
            <a:ext uri="{FF2B5EF4-FFF2-40B4-BE49-F238E27FC236}">
              <a16:creationId xmlns:a16="http://schemas.microsoft.com/office/drawing/2014/main" id="{D095B617-C16E-4237-9709-9F0B72C22D3D}"/>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335" name="直線コネクタ 334">
          <a:extLst>
            <a:ext uri="{FF2B5EF4-FFF2-40B4-BE49-F238E27FC236}">
              <a16:creationId xmlns:a16="http://schemas.microsoft.com/office/drawing/2014/main" id="{A9035B1C-14FD-4119-B1AD-8169009C5998}"/>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36" name="【消防施設】&#10;有形固定資産減価償却率最大値テキスト">
          <a:extLst>
            <a:ext uri="{FF2B5EF4-FFF2-40B4-BE49-F238E27FC236}">
              <a16:creationId xmlns:a16="http://schemas.microsoft.com/office/drawing/2014/main" id="{66A56F92-E5DC-4DB1-8CF5-F3540521FDFF}"/>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37" name="直線コネクタ 336">
          <a:extLst>
            <a:ext uri="{FF2B5EF4-FFF2-40B4-BE49-F238E27FC236}">
              <a16:creationId xmlns:a16="http://schemas.microsoft.com/office/drawing/2014/main" id="{4249EB88-3EEA-4764-A9B9-F41C1121D5C2}"/>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155501</xdr:rowOff>
    </xdr:from>
    <xdr:ext cx="405111" cy="259045"/>
    <xdr:sp macro="" textlink="">
      <xdr:nvSpPr>
        <xdr:cNvPr id="338" name="【消防施設】&#10;有形固定資産減価償却率平均値テキスト">
          <a:extLst>
            <a:ext uri="{FF2B5EF4-FFF2-40B4-BE49-F238E27FC236}">
              <a16:creationId xmlns:a16="http://schemas.microsoft.com/office/drawing/2014/main" id="{301CD9B4-8D17-437B-B72E-52012C18F6FF}"/>
            </a:ext>
          </a:extLst>
        </xdr:cNvPr>
        <xdr:cNvSpPr txBox="1"/>
      </xdr:nvSpPr>
      <xdr:spPr>
        <a:xfrm>
          <a:off x="16357600" y="1370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339" name="フローチャート: 判断 338">
          <a:extLst>
            <a:ext uri="{FF2B5EF4-FFF2-40B4-BE49-F238E27FC236}">
              <a16:creationId xmlns:a16="http://schemas.microsoft.com/office/drawing/2014/main" id="{EB6D5657-9270-44CE-9BBC-D77182BE7FFA}"/>
            </a:ext>
          </a:extLst>
        </xdr:cNvPr>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340" name="フローチャート: 判断 339">
          <a:extLst>
            <a:ext uri="{FF2B5EF4-FFF2-40B4-BE49-F238E27FC236}">
              <a16:creationId xmlns:a16="http://schemas.microsoft.com/office/drawing/2014/main" id="{CB822553-9089-4956-A083-66A161163BBC}"/>
            </a:ext>
          </a:extLst>
        </xdr:cNvPr>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89098</xdr:rowOff>
    </xdr:from>
    <xdr:ext cx="405111" cy="259045"/>
    <xdr:sp macro="" textlink="">
      <xdr:nvSpPr>
        <xdr:cNvPr id="341" name="n_1aveValue【消防施設】&#10;有形固定資産減価償却率">
          <a:extLst>
            <a:ext uri="{FF2B5EF4-FFF2-40B4-BE49-F238E27FC236}">
              <a16:creationId xmlns:a16="http://schemas.microsoft.com/office/drawing/2014/main" id="{A6B4AF69-B81E-44EA-8B6E-F4CF6EE5C742}"/>
            </a:ext>
          </a:extLst>
        </xdr:cNvPr>
        <xdr:cNvSpPr txBox="1"/>
      </xdr:nvSpPr>
      <xdr:spPr>
        <a:xfrm>
          <a:off x="152660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342" name="フローチャート: 判断 341">
          <a:extLst>
            <a:ext uri="{FF2B5EF4-FFF2-40B4-BE49-F238E27FC236}">
              <a16:creationId xmlns:a16="http://schemas.microsoft.com/office/drawing/2014/main" id="{BF327AE0-51FF-41D8-8EC9-07C9725F4E27}"/>
            </a:ext>
          </a:extLst>
        </xdr:cNvPr>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49003</xdr:rowOff>
    </xdr:from>
    <xdr:ext cx="405111" cy="259045"/>
    <xdr:sp macro="" textlink="">
      <xdr:nvSpPr>
        <xdr:cNvPr id="343" name="n_2aveValue【消防施設】&#10;有形固定資産減価償却率">
          <a:extLst>
            <a:ext uri="{FF2B5EF4-FFF2-40B4-BE49-F238E27FC236}">
              <a16:creationId xmlns:a16="http://schemas.microsoft.com/office/drawing/2014/main" id="{CC496F22-71D5-41E3-B488-85CBCFDD20CF}"/>
            </a:ext>
          </a:extLst>
        </xdr:cNvPr>
        <xdr:cNvSpPr txBox="1"/>
      </xdr:nvSpPr>
      <xdr:spPr>
        <a:xfrm>
          <a:off x="143897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344" name="フローチャート: 判断 343">
          <a:extLst>
            <a:ext uri="{FF2B5EF4-FFF2-40B4-BE49-F238E27FC236}">
              <a16:creationId xmlns:a16="http://schemas.microsoft.com/office/drawing/2014/main" id="{6785E307-690C-4044-B811-D35CFB0D7F0A}"/>
            </a:ext>
          </a:extLst>
        </xdr:cNvPr>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11447</xdr:rowOff>
    </xdr:from>
    <xdr:ext cx="405111" cy="259045"/>
    <xdr:sp macro="" textlink="">
      <xdr:nvSpPr>
        <xdr:cNvPr id="345" name="n_3aveValue【消防施設】&#10;有形固定資産減価償却率">
          <a:extLst>
            <a:ext uri="{FF2B5EF4-FFF2-40B4-BE49-F238E27FC236}">
              <a16:creationId xmlns:a16="http://schemas.microsoft.com/office/drawing/2014/main" id="{739E80F0-AE3F-4954-904C-ED202CA2F32E}"/>
            </a:ext>
          </a:extLst>
        </xdr:cNvPr>
        <xdr:cNvSpPr txBox="1"/>
      </xdr:nvSpPr>
      <xdr:spPr>
        <a:xfrm>
          <a:off x="13500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9046AF3E-90EB-4BE2-90A4-0C3A5705A2F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4852389B-129B-4B25-825E-7997A315F78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6814B8B8-0873-4674-83C6-7DB05BDF300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4C2DED7E-40D2-4465-AAF8-9063F73A8DA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8471DB62-3BC0-49C1-AD80-659366645CE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11793</xdr:rowOff>
    </xdr:from>
    <xdr:to>
      <xdr:col>85</xdr:col>
      <xdr:colOff>177800</xdr:colOff>
      <xdr:row>82</xdr:row>
      <xdr:rowOff>113393</xdr:rowOff>
    </xdr:to>
    <xdr:sp macro="" textlink="">
      <xdr:nvSpPr>
        <xdr:cNvPr id="351" name="楕円 350">
          <a:extLst>
            <a:ext uri="{FF2B5EF4-FFF2-40B4-BE49-F238E27FC236}">
              <a16:creationId xmlns:a16="http://schemas.microsoft.com/office/drawing/2014/main" id="{19E686E9-D1E7-45A0-9BD6-C6703BFB159D}"/>
            </a:ext>
          </a:extLst>
        </xdr:cNvPr>
        <xdr:cNvSpPr/>
      </xdr:nvSpPr>
      <xdr:spPr>
        <a:xfrm>
          <a:off x="162687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161670</xdr:rowOff>
    </xdr:from>
    <xdr:ext cx="405111" cy="259045"/>
    <xdr:sp macro="" textlink="">
      <xdr:nvSpPr>
        <xdr:cNvPr id="352" name="【消防施設】&#10;有形固定資産減価償却率該当値テキスト">
          <a:extLst>
            <a:ext uri="{FF2B5EF4-FFF2-40B4-BE49-F238E27FC236}">
              <a16:creationId xmlns:a16="http://schemas.microsoft.com/office/drawing/2014/main" id="{D6FBBA24-29BD-437F-AF54-15AB29EE6ECC}"/>
            </a:ext>
          </a:extLst>
        </xdr:cNvPr>
        <xdr:cNvSpPr txBox="1"/>
      </xdr:nvSpPr>
      <xdr:spPr>
        <a:xfrm>
          <a:off x="16357600" y="1404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168548</xdr:rowOff>
    </xdr:from>
    <xdr:to>
      <xdr:col>81</xdr:col>
      <xdr:colOff>101600</xdr:colOff>
      <xdr:row>82</xdr:row>
      <xdr:rowOff>98698</xdr:rowOff>
    </xdr:to>
    <xdr:sp macro="" textlink="">
      <xdr:nvSpPr>
        <xdr:cNvPr id="353" name="楕円 352">
          <a:extLst>
            <a:ext uri="{FF2B5EF4-FFF2-40B4-BE49-F238E27FC236}">
              <a16:creationId xmlns:a16="http://schemas.microsoft.com/office/drawing/2014/main" id="{A60DFA5E-9BE4-4783-A6D0-79910272AFC0}"/>
            </a:ext>
          </a:extLst>
        </xdr:cNvPr>
        <xdr:cNvSpPr/>
      </xdr:nvSpPr>
      <xdr:spPr>
        <a:xfrm>
          <a:off x="15430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47898</xdr:rowOff>
    </xdr:from>
    <xdr:to>
      <xdr:col>85</xdr:col>
      <xdr:colOff>127000</xdr:colOff>
      <xdr:row>82</xdr:row>
      <xdr:rowOff>62593</xdr:rowOff>
    </xdr:to>
    <xdr:cxnSp macro="">
      <xdr:nvCxnSpPr>
        <xdr:cNvPr id="354" name="直線コネクタ 353">
          <a:extLst>
            <a:ext uri="{FF2B5EF4-FFF2-40B4-BE49-F238E27FC236}">
              <a16:creationId xmlns:a16="http://schemas.microsoft.com/office/drawing/2014/main" id="{3F8F006E-4F26-4CAD-A1F2-875221C99DAB}"/>
            </a:ext>
          </a:extLst>
        </xdr:cNvPr>
        <xdr:cNvCxnSpPr/>
      </xdr:nvCxnSpPr>
      <xdr:spPr>
        <a:xfrm>
          <a:off x="15481300" y="14106798"/>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121194</xdr:rowOff>
    </xdr:from>
    <xdr:to>
      <xdr:col>76</xdr:col>
      <xdr:colOff>165100</xdr:colOff>
      <xdr:row>78</xdr:row>
      <xdr:rowOff>51344</xdr:rowOff>
    </xdr:to>
    <xdr:sp macro="" textlink="">
      <xdr:nvSpPr>
        <xdr:cNvPr id="355" name="楕円 354">
          <a:extLst>
            <a:ext uri="{FF2B5EF4-FFF2-40B4-BE49-F238E27FC236}">
              <a16:creationId xmlns:a16="http://schemas.microsoft.com/office/drawing/2014/main" id="{C9746AFF-A923-4988-BBCF-8CAB506BD942}"/>
            </a:ext>
          </a:extLst>
        </xdr:cNvPr>
        <xdr:cNvSpPr/>
      </xdr:nvSpPr>
      <xdr:spPr>
        <a:xfrm>
          <a:off x="14541500" y="133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544</xdr:rowOff>
    </xdr:from>
    <xdr:to>
      <xdr:col>81</xdr:col>
      <xdr:colOff>50800</xdr:colOff>
      <xdr:row>82</xdr:row>
      <xdr:rowOff>47898</xdr:rowOff>
    </xdr:to>
    <xdr:cxnSp macro="">
      <xdr:nvCxnSpPr>
        <xdr:cNvPr id="356" name="直線コネクタ 355">
          <a:extLst>
            <a:ext uri="{FF2B5EF4-FFF2-40B4-BE49-F238E27FC236}">
              <a16:creationId xmlns:a16="http://schemas.microsoft.com/office/drawing/2014/main" id="{15145AD6-BE50-4B60-B532-4F74AD118B3E}"/>
            </a:ext>
          </a:extLst>
        </xdr:cNvPr>
        <xdr:cNvCxnSpPr/>
      </xdr:nvCxnSpPr>
      <xdr:spPr>
        <a:xfrm>
          <a:off x="14592300" y="13373644"/>
          <a:ext cx="889000" cy="73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144055</xdr:rowOff>
    </xdr:from>
    <xdr:to>
      <xdr:col>72</xdr:col>
      <xdr:colOff>38100</xdr:colOff>
      <xdr:row>78</xdr:row>
      <xdr:rowOff>74205</xdr:rowOff>
    </xdr:to>
    <xdr:sp macro="" textlink="">
      <xdr:nvSpPr>
        <xdr:cNvPr id="357" name="楕円 356">
          <a:extLst>
            <a:ext uri="{FF2B5EF4-FFF2-40B4-BE49-F238E27FC236}">
              <a16:creationId xmlns:a16="http://schemas.microsoft.com/office/drawing/2014/main" id="{BF8DA86A-72C5-4DE4-91DF-D9CB6DC76F53}"/>
            </a:ext>
          </a:extLst>
        </xdr:cNvPr>
        <xdr:cNvSpPr/>
      </xdr:nvSpPr>
      <xdr:spPr>
        <a:xfrm>
          <a:off x="13652500" y="133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544</xdr:rowOff>
    </xdr:from>
    <xdr:to>
      <xdr:col>76</xdr:col>
      <xdr:colOff>114300</xdr:colOff>
      <xdr:row>78</xdr:row>
      <xdr:rowOff>23405</xdr:rowOff>
    </xdr:to>
    <xdr:cxnSp macro="">
      <xdr:nvCxnSpPr>
        <xdr:cNvPr id="358" name="直線コネクタ 357">
          <a:extLst>
            <a:ext uri="{FF2B5EF4-FFF2-40B4-BE49-F238E27FC236}">
              <a16:creationId xmlns:a16="http://schemas.microsoft.com/office/drawing/2014/main" id="{C877DE66-A86C-44AB-AAD7-288A27B57AF6}"/>
            </a:ext>
          </a:extLst>
        </xdr:cNvPr>
        <xdr:cNvCxnSpPr/>
      </xdr:nvCxnSpPr>
      <xdr:spPr>
        <a:xfrm flipV="1">
          <a:off x="13703300" y="1337364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89825</xdr:rowOff>
    </xdr:from>
    <xdr:ext cx="405111" cy="259045"/>
    <xdr:sp macro="" textlink="">
      <xdr:nvSpPr>
        <xdr:cNvPr id="359" name="n_1mainValue【消防施設】&#10;有形固定資産減価償却率">
          <a:extLst>
            <a:ext uri="{FF2B5EF4-FFF2-40B4-BE49-F238E27FC236}">
              <a16:creationId xmlns:a16="http://schemas.microsoft.com/office/drawing/2014/main" id="{7AADF9FF-782D-424B-9A46-5F629785266A}"/>
            </a:ext>
          </a:extLst>
        </xdr:cNvPr>
        <xdr:cNvSpPr txBox="1"/>
      </xdr:nvSpPr>
      <xdr:spPr>
        <a:xfrm>
          <a:off x="152660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67871</xdr:rowOff>
    </xdr:from>
    <xdr:ext cx="405111" cy="259045"/>
    <xdr:sp macro="" textlink="">
      <xdr:nvSpPr>
        <xdr:cNvPr id="360" name="n_2mainValue【消防施設】&#10;有形固定資産減価償却率">
          <a:extLst>
            <a:ext uri="{FF2B5EF4-FFF2-40B4-BE49-F238E27FC236}">
              <a16:creationId xmlns:a16="http://schemas.microsoft.com/office/drawing/2014/main" id="{B94FA031-B21B-44C3-99D0-5D5CC8C3013B}"/>
            </a:ext>
          </a:extLst>
        </xdr:cNvPr>
        <xdr:cNvSpPr txBox="1"/>
      </xdr:nvSpPr>
      <xdr:spPr>
        <a:xfrm>
          <a:off x="14389744" y="1309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90732</xdr:rowOff>
    </xdr:from>
    <xdr:ext cx="405111" cy="259045"/>
    <xdr:sp macro="" textlink="">
      <xdr:nvSpPr>
        <xdr:cNvPr id="361" name="n_3mainValue【消防施設】&#10;有形固定資産減価償却率">
          <a:extLst>
            <a:ext uri="{FF2B5EF4-FFF2-40B4-BE49-F238E27FC236}">
              <a16:creationId xmlns:a16="http://schemas.microsoft.com/office/drawing/2014/main" id="{EB469BC6-7AA8-47CE-B330-FBE8D3140625}"/>
            </a:ext>
          </a:extLst>
        </xdr:cNvPr>
        <xdr:cNvSpPr txBox="1"/>
      </xdr:nvSpPr>
      <xdr:spPr>
        <a:xfrm>
          <a:off x="13500744" y="1312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2" name="正方形/長方形 361">
          <a:extLst>
            <a:ext uri="{FF2B5EF4-FFF2-40B4-BE49-F238E27FC236}">
              <a16:creationId xmlns:a16="http://schemas.microsoft.com/office/drawing/2014/main" id="{88CD04F4-7F35-4256-898A-3A7BC7BC5D1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3" name="正方形/長方形 362">
          <a:extLst>
            <a:ext uri="{FF2B5EF4-FFF2-40B4-BE49-F238E27FC236}">
              <a16:creationId xmlns:a16="http://schemas.microsoft.com/office/drawing/2014/main" id="{0D668A43-F06D-4E0A-B184-0085B6325B0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4" name="正方形/長方形 363">
          <a:extLst>
            <a:ext uri="{FF2B5EF4-FFF2-40B4-BE49-F238E27FC236}">
              <a16:creationId xmlns:a16="http://schemas.microsoft.com/office/drawing/2014/main" id="{86774350-18DB-49AD-A49F-BA4505F5CF6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5" name="正方形/長方形 364">
          <a:extLst>
            <a:ext uri="{FF2B5EF4-FFF2-40B4-BE49-F238E27FC236}">
              <a16:creationId xmlns:a16="http://schemas.microsoft.com/office/drawing/2014/main" id="{94D81895-AF83-4EED-8C30-8CF4CD406E3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6" name="正方形/長方形 365">
          <a:extLst>
            <a:ext uri="{FF2B5EF4-FFF2-40B4-BE49-F238E27FC236}">
              <a16:creationId xmlns:a16="http://schemas.microsoft.com/office/drawing/2014/main" id="{538B6015-D1DA-4DFB-8A92-667B2757C9C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7" name="正方形/長方形 366">
          <a:extLst>
            <a:ext uri="{FF2B5EF4-FFF2-40B4-BE49-F238E27FC236}">
              <a16:creationId xmlns:a16="http://schemas.microsoft.com/office/drawing/2014/main" id="{C4EB32D2-A392-468C-926F-F473C40E902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8" name="正方形/長方形 367">
          <a:extLst>
            <a:ext uri="{FF2B5EF4-FFF2-40B4-BE49-F238E27FC236}">
              <a16:creationId xmlns:a16="http://schemas.microsoft.com/office/drawing/2014/main" id="{9A971DB9-B839-415F-803B-1E7AE4AC05F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9" name="正方形/長方形 368">
          <a:extLst>
            <a:ext uri="{FF2B5EF4-FFF2-40B4-BE49-F238E27FC236}">
              <a16:creationId xmlns:a16="http://schemas.microsoft.com/office/drawing/2014/main" id="{3F136102-2AD6-43CD-AA1E-54A01DB9B0F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0" name="テキスト ボックス 369">
          <a:extLst>
            <a:ext uri="{FF2B5EF4-FFF2-40B4-BE49-F238E27FC236}">
              <a16:creationId xmlns:a16="http://schemas.microsoft.com/office/drawing/2014/main" id="{8D48A31B-1B96-4AA9-9E6D-E38053847DE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1" name="直線コネクタ 370">
          <a:extLst>
            <a:ext uri="{FF2B5EF4-FFF2-40B4-BE49-F238E27FC236}">
              <a16:creationId xmlns:a16="http://schemas.microsoft.com/office/drawing/2014/main" id="{6C8E2512-306F-4E67-9598-4A706B63226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72" name="直線コネクタ 371">
          <a:extLst>
            <a:ext uri="{FF2B5EF4-FFF2-40B4-BE49-F238E27FC236}">
              <a16:creationId xmlns:a16="http://schemas.microsoft.com/office/drawing/2014/main" id="{825F0315-7838-44FE-AD44-E9DA17DC008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73" name="テキスト ボックス 372">
          <a:extLst>
            <a:ext uri="{FF2B5EF4-FFF2-40B4-BE49-F238E27FC236}">
              <a16:creationId xmlns:a16="http://schemas.microsoft.com/office/drawing/2014/main" id="{9613363F-0EF4-4F53-B870-6153141E709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74" name="直線コネクタ 373">
          <a:extLst>
            <a:ext uri="{FF2B5EF4-FFF2-40B4-BE49-F238E27FC236}">
              <a16:creationId xmlns:a16="http://schemas.microsoft.com/office/drawing/2014/main" id="{AB781950-8EFF-4135-BADB-C090C7F7ADD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75" name="テキスト ボックス 374">
          <a:extLst>
            <a:ext uri="{FF2B5EF4-FFF2-40B4-BE49-F238E27FC236}">
              <a16:creationId xmlns:a16="http://schemas.microsoft.com/office/drawing/2014/main" id="{70D14BEE-10DA-4799-B03B-8A909CF6F8E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76" name="直線コネクタ 375">
          <a:extLst>
            <a:ext uri="{FF2B5EF4-FFF2-40B4-BE49-F238E27FC236}">
              <a16:creationId xmlns:a16="http://schemas.microsoft.com/office/drawing/2014/main" id="{880FB1C4-20ED-4757-A255-6D0B15EB3A9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77" name="テキスト ボックス 376">
          <a:extLst>
            <a:ext uri="{FF2B5EF4-FFF2-40B4-BE49-F238E27FC236}">
              <a16:creationId xmlns:a16="http://schemas.microsoft.com/office/drawing/2014/main" id="{7CE96F98-116D-4F28-AC41-94F0759C8A3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78" name="直線コネクタ 377">
          <a:extLst>
            <a:ext uri="{FF2B5EF4-FFF2-40B4-BE49-F238E27FC236}">
              <a16:creationId xmlns:a16="http://schemas.microsoft.com/office/drawing/2014/main" id="{860A5779-80DC-4174-8DB4-1DB408A1F41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79" name="テキスト ボックス 378">
          <a:extLst>
            <a:ext uri="{FF2B5EF4-FFF2-40B4-BE49-F238E27FC236}">
              <a16:creationId xmlns:a16="http://schemas.microsoft.com/office/drawing/2014/main" id="{FA3F20D0-F83B-44B2-92DC-A9B122B50E7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80" name="直線コネクタ 379">
          <a:extLst>
            <a:ext uri="{FF2B5EF4-FFF2-40B4-BE49-F238E27FC236}">
              <a16:creationId xmlns:a16="http://schemas.microsoft.com/office/drawing/2014/main" id="{E8FE6BDF-4FB0-4BC7-B454-0198236F3CA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81" name="テキスト ボックス 380">
          <a:extLst>
            <a:ext uri="{FF2B5EF4-FFF2-40B4-BE49-F238E27FC236}">
              <a16:creationId xmlns:a16="http://schemas.microsoft.com/office/drawing/2014/main" id="{C04121BC-DA2B-4E4A-9220-B72F69F37F1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2" name="直線コネクタ 381">
          <a:extLst>
            <a:ext uri="{FF2B5EF4-FFF2-40B4-BE49-F238E27FC236}">
              <a16:creationId xmlns:a16="http://schemas.microsoft.com/office/drawing/2014/main" id="{01499259-D73D-4A85-B121-E97569D2416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383" name="テキスト ボックス 382">
          <a:extLst>
            <a:ext uri="{FF2B5EF4-FFF2-40B4-BE49-F238E27FC236}">
              <a16:creationId xmlns:a16="http://schemas.microsoft.com/office/drawing/2014/main" id="{3EF9B1E4-F700-4517-ADDD-AF4EE1619B53}"/>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4" name="【消防施設】&#10;一人当たり面積グラフ枠">
          <a:extLst>
            <a:ext uri="{FF2B5EF4-FFF2-40B4-BE49-F238E27FC236}">
              <a16:creationId xmlns:a16="http://schemas.microsoft.com/office/drawing/2014/main" id="{F48A637B-57A0-4CBC-AEF0-9AB120B9D5B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385" name="直線コネクタ 384">
          <a:extLst>
            <a:ext uri="{FF2B5EF4-FFF2-40B4-BE49-F238E27FC236}">
              <a16:creationId xmlns:a16="http://schemas.microsoft.com/office/drawing/2014/main" id="{88BA9A74-A715-4DA7-B726-863B738466DE}"/>
            </a:ext>
          </a:extLst>
        </xdr:cNvPr>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386" name="【消防施設】&#10;一人当たり面積最小値テキスト">
          <a:extLst>
            <a:ext uri="{FF2B5EF4-FFF2-40B4-BE49-F238E27FC236}">
              <a16:creationId xmlns:a16="http://schemas.microsoft.com/office/drawing/2014/main" id="{59F5A9D9-C6A2-44FD-B3A2-B176817A0777}"/>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387" name="直線コネクタ 386">
          <a:extLst>
            <a:ext uri="{FF2B5EF4-FFF2-40B4-BE49-F238E27FC236}">
              <a16:creationId xmlns:a16="http://schemas.microsoft.com/office/drawing/2014/main" id="{1E90F139-18E5-4C37-B4D5-F1EA78520C2E}"/>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388" name="【消防施設】&#10;一人当たり面積最大値テキスト">
          <a:extLst>
            <a:ext uri="{FF2B5EF4-FFF2-40B4-BE49-F238E27FC236}">
              <a16:creationId xmlns:a16="http://schemas.microsoft.com/office/drawing/2014/main" id="{91640CAC-9E90-4C4F-BBDD-083A5B5F5872}"/>
            </a:ext>
          </a:extLst>
        </xdr:cNvPr>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389" name="直線コネクタ 388">
          <a:extLst>
            <a:ext uri="{FF2B5EF4-FFF2-40B4-BE49-F238E27FC236}">
              <a16:creationId xmlns:a16="http://schemas.microsoft.com/office/drawing/2014/main" id="{FF7B33DC-A0F0-4254-9FF4-075CC7AB1B9C}"/>
            </a:ext>
          </a:extLst>
        </xdr:cNvPr>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390" name="【消防施設】&#10;一人当たり面積平均値テキスト">
          <a:extLst>
            <a:ext uri="{FF2B5EF4-FFF2-40B4-BE49-F238E27FC236}">
              <a16:creationId xmlns:a16="http://schemas.microsoft.com/office/drawing/2014/main" id="{08DB6C0F-606E-444C-9E0F-99C943621D8B}"/>
            </a:ext>
          </a:extLst>
        </xdr:cNvPr>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391" name="フローチャート: 判断 390">
          <a:extLst>
            <a:ext uri="{FF2B5EF4-FFF2-40B4-BE49-F238E27FC236}">
              <a16:creationId xmlns:a16="http://schemas.microsoft.com/office/drawing/2014/main" id="{E8ADA895-E714-426B-82B8-31D2034D6A02}"/>
            </a:ext>
          </a:extLst>
        </xdr:cNvPr>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392" name="フローチャート: 判断 391">
          <a:extLst>
            <a:ext uri="{FF2B5EF4-FFF2-40B4-BE49-F238E27FC236}">
              <a16:creationId xmlns:a16="http://schemas.microsoft.com/office/drawing/2014/main" id="{9D62B0A0-B893-4729-8EFE-DFF7B03D7B53}"/>
            </a:ext>
          </a:extLst>
        </xdr:cNvPr>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82377</xdr:rowOff>
    </xdr:from>
    <xdr:ext cx="469744" cy="259045"/>
    <xdr:sp macro="" textlink="">
      <xdr:nvSpPr>
        <xdr:cNvPr id="393" name="n_1aveValue【消防施設】&#10;一人当たり面積">
          <a:extLst>
            <a:ext uri="{FF2B5EF4-FFF2-40B4-BE49-F238E27FC236}">
              <a16:creationId xmlns:a16="http://schemas.microsoft.com/office/drawing/2014/main" id="{FF012D8B-04DF-44B5-A9F9-E85D697F3D13}"/>
            </a:ext>
          </a:extLst>
        </xdr:cNvPr>
        <xdr:cNvSpPr txBox="1"/>
      </xdr:nvSpPr>
      <xdr:spPr>
        <a:xfrm>
          <a:off x="210757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394" name="フローチャート: 判断 393">
          <a:extLst>
            <a:ext uri="{FF2B5EF4-FFF2-40B4-BE49-F238E27FC236}">
              <a16:creationId xmlns:a16="http://schemas.microsoft.com/office/drawing/2014/main" id="{657A38F6-35F3-4AF0-AD94-81ED6D52D822}"/>
            </a:ext>
          </a:extLst>
        </xdr:cNvPr>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136289</xdr:rowOff>
    </xdr:from>
    <xdr:ext cx="469744" cy="259045"/>
    <xdr:sp macro="" textlink="">
      <xdr:nvSpPr>
        <xdr:cNvPr id="395" name="n_2aveValue【消防施設】&#10;一人当たり面積">
          <a:extLst>
            <a:ext uri="{FF2B5EF4-FFF2-40B4-BE49-F238E27FC236}">
              <a16:creationId xmlns:a16="http://schemas.microsoft.com/office/drawing/2014/main" id="{2AD284A1-2397-4A44-ABD6-222B0D9B4D96}"/>
            </a:ext>
          </a:extLst>
        </xdr:cNvPr>
        <xdr:cNvSpPr txBox="1"/>
      </xdr:nvSpPr>
      <xdr:spPr>
        <a:xfrm>
          <a:off x="20199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396" name="フローチャート: 判断 395">
          <a:extLst>
            <a:ext uri="{FF2B5EF4-FFF2-40B4-BE49-F238E27FC236}">
              <a16:creationId xmlns:a16="http://schemas.microsoft.com/office/drawing/2014/main" id="{FF8D120E-E8C0-4F47-83A7-7F1F6E7D3173}"/>
            </a:ext>
          </a:extLst>
        </xdr:cNvPr>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397" name="n_3aveValue【消防施設】&#10;一人当たり面積">
          <a:extLst>
            <a:ext uri="{FF2B5EF4-FFF2-40B4-BE49-F238E27FC236}">
              <a16:creationId xmlns:a16="http://schemas.microsoft.com/office/drawing/2014/main" id="{7E4B4980-ED07-471B-9532-A700994C3767}"/>
            </a:ext>
          </a:extLst>
        </xdr:cNvPr>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98" name="テキスト ボックス 397">
          <a:extLst>
            <a:ext uri="{FF2B5EF4-FFF2-40B4-BE49-F238E27FC236}">
              <a16:creationId xmlns:a16="http://schemas.microsoft.com/office/drawing/2014/main" id="{16025D34-5967-4E2C-99E6-0347DB36AC3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9" name="テキスト ボックス 398">
          <a:extLst>
            <a:ext uri="{FF2B5EF4-FFF2-40B4-BE49-F238E27FC236}">
              <a16:creationId xmlns:a16="http://schemas.microsoft.com/office/drawing/2014/main" id="{E9F49FDC-A3B9-42BB-99FB-A2A827A93B2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0" name="テキスト ボックス 399">
          <a:extLst>
            <a:ext uri="{FF2B5EF4-FFF2-40B4-BE49-F238E27FC236}">
              <a16:creationId xmlns:a16="http://schemas.microsoft.com/office/drawing/2014/main" id="{11B08649-D101-4D3E-9E97-001C0C9B9B4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1" name="テキスト ボックス 400">
          <a:extLst>
            <a:ext uri="{FF2B5EF4-FFF2-40B4-BE49-F238E27FC236}">
              <a16:creationId xmlns:a16="http://schemas.microsoft.com/office/drawing/2014/main" id="{63DF9A52-4B8A-4499-9BBE-065CB4D65F9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id="{D3B7F96C-483D-4427-89A5-F488D9315D9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17018</xdr:rowOff>
    </xdr:from>
    <xdr:to>
      <xdr:col>116</xdr:col>
      <xdr:colOff>114300</xdr:colOff>
      <xdr:row>86</xdr:row>
      <xdr:rowOff>118618</xdr:rowOff>
    </xdr:to>
    <xdr:sp macro="" textlink="">
      <xdr:nvSpPr>
        <xdr:cNvPr id="403" name="楕円 402">
          <a:extLst>
            <a:ext uri="{FF2B5EF4-FFF2-40B4-BE49-F238E27FC236}">
              <a16:creationId xmlns:a16="http://schemas.microsoft.com/office/drawing/2014/main" id="{F1695C26-0456-49C8-9CA4-1F10691D4086}"/>
            </a:ext>
          </a:extLst>
        </xdr:cNvPr>
        <xdr:cNvSpPr/>
      </xdr:nvSpPr>
      <xdr:spPr>
        <a:xfrm>
          <a:off x="221107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103649</xdr:rowOff>
    </xdr:from>
    <xdr:ext cx="469744" cy="259045"/>
    <xdr:sp macro="" textlink="">
      <xdr:nvSpPr>
        <xdr:cNvPr id="404" name="【消防施設】&#10;一人当たり面積該当値テキスト">
          <a:extLst>
            <a:ext uri="{FF2B5EF4-FFF2-40B4-BE49-F238E27FC236}">
              <a16:creationId xmlns:a16="http://schemas.microsoft.com/office/drawing/2014/main" id="{4667D1DF-EF4C-4FBB-8911-28C9596D2FD8}"/>
            </a:ext>
          </a:extLst>
        </xdr:cNvPr>
        <xdr:cNvSpPr txBox="1"/>
      </xdr:nvSpPr>
      <xdr:spPr>
        <a:xfrm>
          <a:off x="22199600" y="1467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12446</xdr:rowOff>
    </xdr:from>
    <xdr:to>
      <xdr:col>112</xdr:col>
      <xdr:colOff>38100</xdr:colOff>
      <xdr:row>86</xdr:row>
      <xdr:rowOff>114046</xdr:rowOff>
    </xdr:to>
    <xdr:sp macro="" textlink="">
      <xdr:nvSpPr>
        <xdr:cNvPr id="405" name="楕円 404">
          <a:extLst>
            <a:ext uri="{FF2B5EF4-FFF2-40B4-BE49-F238E27FC236}">
              <a16:creationId xmlns:a16="http://schemas.microsoft.com/office/drawing/2014/main" id="{4EED4E53-7860-4322-8560-509B6D432988}"/>
            </a:ext>
          </a:extLst>
        </xdr:cNvPr>
        <xdr:cNvSpPr/>
      </xdr:nvSpPr>
      <xdr:spPr>
        <a:xfrm>
          <a:off x="21272500" y="147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63246</xdr:rowOff>
    </xdr:from>
    <xdr:to>
      <xdr:col>116</xdr:col>
      <xdr:colOff>63500</xdr:colOff>
      <xdr:row>86</xdr:row>
      <xdr:rowOff>67818</xdr:rowOff>
    </xdr:to>
    <xdr:cxnSp macro="">
      <xdr:nvCxnSpPr>
        <xdr:cNvPr id="406" name="直線コネクタ 405">
          <a:extLst>
            <a:ext uri="{FF2B5EF4-FFF2-40B4-BE49-F238E27FC236}">
              <a16:creationId xmlns:a16="http://schemas.microsoft.com/office/drawing/2014/main" id="{AE6D8325-935F-4C53-988C-53E77857BA95}"/>
            </a:ext>
          </a:extLst>
        </xdr:cNvPr>
        <xdr:cNvCxnSpPr/>
      </xdr:nvCxnSpPr>
      <xdr:spPr>
        <a:xfrm>
          <a:off x="21323300" y="1480794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20065</xdr:rowOff>
    </xdr:from>
    <xdr:to>
      <xdr:col>107</xdr:col>
      <xdr:colOff>101600</xdr:colOff>
      <xdr:row>86</xdr:row>
      <xdr:rowOff>121665</xdr:rowOff>
    </xdr:to>
    <xdr:sp macro="" textlink="">
      <xdr:nvSpPr>
        <xdr:cNvPr id="407" name="楕円 406">
          <a:extLst>
            <a:ext uri="{FF2B5EF4-FFF2-40B4-BE49-F238E27FC236}">
              <a16:creationId xmlns:a16="http://schemas.microsoft.com/office/drawing/2014/main" id="{A6221B6A-98BE-483C-A51D-76F679AFD052}"/>
            </a:ext>
          </a:extLst>
        </xdr:cNvPr>
        <xdr:cNvSpPr/>
      </xdr:nvSpPr>
      <xdr:spPr>
        <a:xfrm>
          <a:off x="20383500" y="147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63246</xdr:rowOff>
    </xdr:from>
    <xdr:to>
      <xdr:col>111</xdr:col>
      <xdr:colOff>177800</xdr:colOff>
      <xdr:row>86</xdr:row>
      <xdr:rowOff>70865</xdr:rowOff>
    </xdr:to>
    <xdr:cxnSp macro="">
      <xdr:nvCxnSpPr>
        <xdr:cNvPr id="408" name="直線コネクタ 407">
          <a:extLst>
            <a:ext uri="{FF2B5EF4-FFF2-40B4-BE49-F238E27FC236}">
              <a16:creationId xmlns:a16="http://schemas.microsoft.com/office/drawing/2014/main" id="{A6329FF8-D489-41BF-9E47-5C756C42754D}"/>
            </a:ext>
          </a:extLst>
        </xdr:cNvPr>
        <xdr:cNvCxnSpPr/>
      </xdr:nvCxnSpPr>
      <xdr:spPr>
        <a:xfrm flipV="1">
          <a:off x="20434300" y="1480794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20065</xdr:rowOff>
    </xdr:from>
    <xdr:to>
      <xdr:col>102</xdr:col>
      <xdr:colOff>165100</xdr:colOff>
      <xdr:row>86</xdr:row>
      <xdr:rowOff>121665</xdr:rowOff>
    </xdr:to>
    <xdr:sp macro="" textlink="">
      <xdr:nvSpPr>
        <xdr:cNvPr id="409" name="楕円 408">
          <a:extLst>
            <a:ext uri="{FF2B5EF4-FFF2-40B4-BE49-F238E27FC236}">
              <a16:creationId xmlns:a16="http://schemas.microsoft.com/office/drawing/2014/main" id="{32F12C52-5009-42CE-9C09-825CAD67DAB6}"/>
            </a:ext>
          </a:extLst>
        </xdr:cNvPr>
        <xdr:cNvSpPr/>
      </xdr:nvSpPr>
      <xdr:spPr>
        <a:xfrm>
          <a:off x="19494500" y="147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70865</xdr:rowOff>
    </xdr:from>
    <xdr:to>
      <xdr:col>107</xdr:col>
      <xdr:colOff>50800</xdr:colOff>
      <xdr:row>86</xdr:row>
      <xdr:rowOff>70865</xdr:rowOff>
    </xdr:to>
    <xdr:cxnSp macro="">
      <xdr:nvCxnSpPr>
        <xdr:cNvPr id="410" name="直線コネクタ 409">
          <a:extLst>
            <a:ext uri="{FF2B5EF4-FFF2-40B4-BE49-F238E27FC236}">
              <a16:creationId xmlns:a16="http://schemas.microsoft.com/office/drawing/2014/main" id="{E599C6E4-D039-4445-A72D-0C4B27A0E29A}"/>
            </a:ext>
          </a:extLst>
        </xdr:cNvPr>
        <xdr:cNvCxnSpPr/>
      </xdr:nvCxnSpPr>
      <xdr:spPr>
        <a:xfrm>
          <a:off x="19545300" y="148155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105173</xdr:rowOff>
    </xdr:from>
    <xdr:ext cx="469744" cy="259045"/>
    <xdr:sp macro="" textlink="">
      <xdr:nvSpPr>
        <xdr:cNvPr id="411" name="n_1mainValue【消防施設】&#10;一人当たり面積">
          <a:extLst>
            <a:ext uri="{FF2B5EF4-FFF2-40B4-BE49-F238E27FC236}">
              <a16:creationId xmlns:a16="http://schemas.microsoft.com/office/drawing/2014/main" id="{3A3B697F-2054-4DB8-817B-4AE6A24DA69F}"/>
            </a:ext>
          </a:extLst>
        </xdr:cNvPr>
        <xdr:cNvSpPr txBox="1"/>
      </xdr:nvSpPr>
      <xdr:spPr>
        <a:xfrm>
          <a:off x="21075727" y="1484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112792</xdr:rowOff>
    </xdr:from>
    <xdr:ext cx="469744" cy="259045"/>
    <xdr:sp macro="" textlink="">
      <xdr:nvSpPr>
        <xdr:cNvPr id="412" name="n_2mainValue【消防施設】&#10;一人当たり面積">
          <a:extLst>
            <a:ext uri="{FF2B5EF4-FFF2-40B4-BE49-F238E27FC236}">
              <a16:creationId xmlns:a16="http://schemas.microsoft.com/office/drawing/2014/main" id="{D31A8DDA-1F5C-44DE-A617-7E638BA6DABE}"/>
            </a:ext>
          </a:extLst>
        </xdr:cNvPr>
        <xdr:cNvSpPr txBox="1"/>
      </xdr:nvSpPr>
      <xdr:spPr>
        <a:xfrm>
          <a:off x="20199427"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112792</xdr:rowOff>
    </xdr:from>
    <xdr:ext cx="469744" cy="259045"/>
    <xdr:sp macro="" textlink="">
      <xdr:nvSpPr>
        <xdr:cNvPr id="413" name="n_3mainValue【消防施設】&#10;一人当たり面積">
          <a:extLst>
            <a:ext uri="{FF2B5EF4-FFF2-40B4-BE49-F238E27FC236}">
              <a16:creationId xmlns:a16="http://schemas.microsoft.com/office/drawing/2014/main" id="{7151CF3B-F6D0-4BAA-9DD6-7457641068B4}"/>
            </a:ext>
          </a:extLst>
        </xdr:cNvPr>
        <xdr:cNvSpPr txBox="1"/>
      </xdr:nvSpPr>
      <xdr:spPr>
        <a:xfrm>
          <a:off x="19310427"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4" name="正方形/長方形 413">
          <a:extLst>
            <a:ext uri="{FF2B5EF4-FFF2-40B4-BE49-F238E27FC236}">
              <a16:creationId xmlns:a16="http://schemas.microsoft.com/office/drawing/2014/main" id="{C687227A-7CA8-4B29-ABB4-A010626FA71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5" name="正方形/長方形 414">
          <a:extLst>
            <a:ext uri="{FF2B5EF4-FFF2-40B4-BE49-F238E27FC236}">
              <a16:creationId xmlns:a16="http://schemas.microsoft.com/office/drawing/2014/main" id="{5A59E2D8-3517-4199-97D5-EF79B6C1C7E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6" name="正方形/長方形 415">
          <a:extLst>
            <a:ext uri="{FF2B5EF4-FFF2-40B4-BE49-F238E27FC236}">
              <a16:creationId xmlns:a16="http://schemas.microsoft.com/office/drawing/2014/main" id="{FA337162-E992-4734-A9E6-DA6B030BBE8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7" name="正方形/長方形 416">
          <a:extLst>
            <a:ext uri="{FF2B5EF4-FFF2-40B4-BE49-F238E27FC236}">
              <a16:creationId xmlns:a16="http://schemas.microsoft.com/office/drawing/2014/main" id="{071C4F91-A1FB-4AB1-86A9-573EE19F72E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8" name="正方形/長方形 417">
          <a:extLst>
            <a:ext uri="{FF2B5EF4-FFF2-40B4-BE49-F238E27FC236}">
              <a16:creationId xmlns:a16="http://schemas.microsoft.com/office/drawing/2014/main" id="{11CF826A-FA7B-41E3-94F4-7AC40213D1D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9" name="正方形/長方形 418">
          <a:extLst>
            <a:ext uri="{FF2B5EF4-FFF2-40B4-BE49-F238E27FC236}">
              <a16:creationId xmlns:a16="http://schemas.microsoft.com/office/drawing/2014/main" id="{17235808-D155-4243-8CE1-922A5B74E17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0" name="正方形/長方形 419">
          <a:extLst>
            <a:ext uri="{FF2B5EF4-FFF2-40B4-BE49-F238E27FC236}">
              <a16:creationId xmlns:a16="http://schemas.microsoft.com/office/drawing/2014/main" id="{E831A6A4-27DF-4475-BAA7-6214D5729F7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1" name="正方形/長方形 420">
          <a:extLst>
            <a:ext uri="{FF2B5EF4-FFF2-40B4-BE49-F238E27FC236}">
              <a16:creationId xmlns:a16="http://schemas.microsoft.com/office/drawing/2014/main" id="{2C14FBD2-56AD-4D97-976C-1F0354E57BF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2" name="テキスト ボックス 421">
          <a:extLst>
            <a:ext uri="{FF2B5EF4-FFF2-40B4-BE49-F238E27FC236}">
              <a16:creationId xmlns:a16="http://schemas.microsoft.com/office/drawing/2014/main" id="{79EA1F64-2A26-4D85-8FCB-A4F0D69CE7D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3" name="直線コネクタ 422">
          <a:extLst>
            <a:ext uri="{FF2B5EF4-FFF2-40B4-BE49-F238E27FC236}">
              <a16:creationId xmlns:a16="http://schemas.microsoft.com/office/drawing/2014/main" id="{5B06FEF6-11C2-49FD-9C04-203F3C98AB7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4" name="直線コネクタ 423">
          <a:extLst>
            <a:ext uri="{FF2B5EF4-FFF2-40B4-BE49-F238E27FC236}">
              <a16:creationId xmlns:a16="http://schemas.microsoft.com/office/drawing/2014/main" id="{DB33DC43-9F61-451D-B719-6C38EFA8669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5" name="テキスト ボックス 424">
          <a:extLst>
            <a:ext uri="{FF2B5EF4-FFF2-40B4-BE49-F238E27FC236}">
              <a16:creationId xmlns:a16="http://schemas.microsoft.com/office/drawing/2014/main" id="{D99C05A6-2E53-47E0-BA7F-15BFE666018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6" name="直線コネクタ 425">
          <a:extLst>
            <a:ext uri="{FF2B5EF4-FFF2-40B4-BE49-F238E27FC236}">
              <a16:creationId xmlns:a16="http://schemas.microsoft.com/office/drawing/2014/main" id="{840E52BA-6782-4C7B-9018-0CA0C9181B0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7" name="テキスト ボックス 426">
          <a:extLst>
            <a:ext uri="{FF2B5EF4-FFF2-40B4-BE49-F238E27FC236}">
              <a16:creationId xmlns:a16="http://schemas.microsoft.com/office/drawing/2014/main" id="{19DDBF5E-2E39-41D6-AAD4-57BBABA328C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8" name="直線コネクタ 427">
          <a:extLst>
            <a:ext uri="{FF2B5EF4-FFF2-40B4-BE49-F238E27FC236}">
              <a16:creationId xmlns:a16="http://schemas.microsoft.com/office/drawing/2014/main" id="{CB1BDE12-66D3-47F0-906D-7AC4D8E6D96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9" name="テキスト ボックス 428">
          <a:extLst>
            <a:ext uri="{FF2B5EF4-FFF2-40B4-BE49-F238E27FC236}">
              <a16:creationId xmlns:a16="http://schemas.microsoft.com/office/drawing/2014/main" id="{91D23D5D-3794-4D05-BA97-4E052ED8968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0" name="直線コネクタ 429">
          <a:extLst>
            <a:ext uri="{FF2B5EF4-FFF2-40B4-BE49-F238E27FC236}">
              <a16:creationId xmlns:a16="http://schemas.microsoft.com/office/drawing/2014/main" id="{9CA1DBEC-18FE-40C0-84E0-DACCA670B57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1" name="テキスト ボックス 430">
          <a:extLst>
            <a:ext uri="{FF2B5EF4-FFF2-40B4-BE49-F238E27FC236}">
              <a16:creationId xmlns:a16="http://schemas.microsoft.com/office/drawing/2014/main" id="{6418AABB-4669-4B46-ADCC-45767A6032E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2" name="直線コネクタ 431">
          <a:extLst>
            <a:ext uri="{FF2B5EF4-FFF2-40B4-BE49-F238E27FC236}">
              <a16:creationId xmlns:a16="http://schemas.microsoft.com/office/drawing/2014/main" id="{B619CEEF-3DBE-4F5D-B52F-38F8C5CC502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3" name="テキスト ボックス 432">
          <a:extLst>
            <a:ext uri="{FF2B5EF4-FFF2-40B4-BE49-F238E27FC236}">
              <a16:creationId xmlns:a16="http://schemas.microsoft.com/office/drawing/2014/main" id="{466F052D-303F-4DE4-B427-697A36D0005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4" name="直線コネクタ 433">
          <a:extLst>
            <a:ext uri="{FF2B5EF4-FFF2-40B4-BE49-F238E27FC236}">
              <a16:creationId xmlns:a16="http://schemas.microsoft.com/office/drawing/2014/main" id="{A44A6487-AF94-4199-92BA-4CEFAF729D7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5" name="テキスト ボックス 434">
          <a:extLst>
            <a:ext uri="{FF2B5EF4-FFF2-40B4-BE49-F238E27FC236}">
              <a16:creationId xmlns:a16="http://schemas.microsoft.com/office/drawing/2014/main" id="{FBF8CED3-4345-41DA-91D9-FD9F5D90A75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6" name="直線コネクタ 435">
          <a:extLst>
            <a:ext uri="{FF2B5EF4-FFF2-40B4-BE49-F238E27FC236}">
              <a16:creationId xmlns:a16="http://schemas.microsoft.com/office/drawing/2014/main" id="{122D64DA-E811-41A7-B4B7-56B7A702CDA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7" name="テキスト ボックス 436">
          <a:extLst>
            <a:ext uri="{FF2B5EF4-FFF2-40B4-BE49-F238E27FC236}">
              <a16:creationId xmlns:a16="http://schemas.microsoft.com/office/drawing/2014/main" id="{7F191483-695E-45FF-98F4-B216FB20A53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8" name="【庁舎】&#10;有形固定資産減価償却率グラフ枠">
          <a:extLst>
            <a:ext uri="{FF2B5EF4-FFF2-40B4-BE49-F238E27FC236}">
              <a16:creationId xmlns:a16="http://schemas.microsoft.com/office/drawing/2014/main" id="{C9F40C5F-68C9-4459-9473-CF9B76DA551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439" name="直線コネクタ 438">
          <a:extLst>
            <a:ext uri="{FF2B5EF4-FFF2-40B4-BE49-F238E27FC236}">
              <a16:creationId xmlns:a16="http://schemas.microsoft.com/office/drawing/2014/main" id="{856103B9-9C52-4CCB-8C5F-091606EFBE05}"/>
            </a:ext>
          </a:extLst>
        </xdr:cNvPr>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40" name="【庁舎】&#10;有形固定資産減価償却率最小値テキスト">
          <a:extLst>
            <a:ext uri="{FF2B5EF4-FFF2-40B4-BE49-F238E27FC236}">
              <a16:creationId xmlns:a16="http://schemas.microsoft.com/office/drawing/2014/main" id="{14045D2B-AB78-4DBB-8357-378B62CBAFD6}"/>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41" name="直線コネクタ 440">
          <a:extLst>
            <a:ext uri="{FF2B5EF4-FFF2-40B4-BE49-F238E27FC236}">
              <a16:creationId xmlns:a16="http://schemas.microsoft.com/office/drawing/2014/main" id="{2BBCAB1B-EFC0-4D20-A586-B058A138976F}"/>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442" name="【庁舎】&#10;有形固定資産減価償却率最大値テキスト">
          <a:extLst>
            <a:ext uri="{FF2B5EF4-FFF2-40B4-BE49-F238E27FC236}">
              <a16:creationId xmlns:a16="http://schemas.microsoft.com/office/drawing/2014/main" id="{91BE69FE-4971-4DE5-8856-7BA7707870D5}"/>
            </a:ext>
          </a:extLst>
        </xdr:cNvPr>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443" name="直線コネクタ 442">
          <a:extLst>
            <a:ext uri="{FF2B5EF4-FFF2-40B4-BE49-F238E27FC236}">
              <a16:creationId xmlns:a16="http://schemas.microsoft.com/office/drawing/2014/main" id="{10EC235C-B4C6-4825-BD77-37F5A165931C}"/>
            </a:ext>
          </a:extLst>
        </xdr:cNvPr>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444" name="【庁舎】&#10;有形固定資産減価償却率平均値テキスト">
          <a:extLst>
            <a:ext uri="{FF2B5EF4-FFF2-40B4-BE49-F238E27FC236}">
              <a16:creationId xmlns:a16="http://schemas.microsoft.com/office/drawing/2014/main" id="{D3308069-9396-4116-8D98-D262C482202A}"/>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445" name="フローチャート: 判断 444">
          <a:extLst>
            <a:ext uri="{FF2B5EF4-FFF2-40B4-BE49-F238E27FC236}">
              <a16:creationId xmlns:a16="http://schemas.microsoft.com/office/drawing/2014/main" id="{9E1DD2A1-7CD9-4AAA-8AFB-89DD5BF6404A}"/>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446" name="フローチャート: 判断 445">
          <a:extLst>
            <a:ext uri="{FF2B5EF4-FFF2-40B4-BE49-F238E27FC236}">
              <a16:creationId xmlns:a16="http://schemas.microsoft.com/office/drawing/2014/main" id="{38B1238D-8C2E-4381-A76E-ADDD27C45EB5}"/>
            </a:ext>
          </a:extLst>
        </xdr:cNvPr>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77306</xdr:rowOff>
    </xdr:from>
    <xdr:ext cx="405111" cy="259045"/>
    <xdr:sp macro="" textlink="">
      <xdr:nvSpPr>
        <xdr:cNvPr id="447" name="n_1aveValue【庁舎】&#10;有形固定資産減価償却率">
          <a:extLst>
            <a:ext uri="{FF2B5EF4-FFF2-40B4-BE49-F238E27FC236}">
              <a16:creationId xmlns:a16="http://schemas.microsoft.com/office/drawing/2014/main" id="{BF7F538C-2497-4B53-BE50-69201BDAF4AD}"/>
            </a:ext>
          </a:extLst>
        </xdr:cNvPr>
        <xdr:cNvSpPr txBox="1"/>
      </xdr:nvSpPr>
      <xdr:spPr>
        <a:xfrm>
          <a:off x="1526604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48" name="フローチャート: 判断 447">
          <a:extLst>
            <a:ext uri="{FF2B5EF4-FFF2-40B4-BE49-F238E27FC236}">
              <a16:creationId xmlns:a16="http://schemas.microsoft.com/office/drawing/2014/main" id="{B18B9704-74F9-4C9F-B214-C64034C9439A}"/>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449" name="n_2aveValue【庁舎】&#10;有形固定資産減価償却率">
          <a:extLst>
            <a:ext uri="{FF2B5EF4-FFF2-40B4-BE49-F238E27FC236}">
              <a16:creationId xmlns:a16="http://schemas.microsoft.com/office/drawing/2014/main" id="{609D35AD-407D-4015-9F80-5E0C5B3E9E38}"/>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450" name="フローチャート: 判断 449">
          <a:extLst>
            <a:ext uri="{FF2B5EF4-FFF2-40B4-BE49-F238E27FC236}">
              <a16:creationId xmlns:a16="http://schemas.microsoft.com/office/drawing/2014/main" id="{A7918D29-7BA9-4372-B33D-F39483369B3A}"/>
            </a:ext>
          </a:extLst>
        </xdr:cNvPr>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11991</xdr:rowOff>
    </xdr:from>
    <xdr:ext cx="405111" cy="259045"/>
    <xdr:sp macro="" textlink="">
      <xdr:nvSpPr>
        <xdr:cNvPr id="451" name="n_3aveValue【庁舎】&#10;有形固定資産減価償却率">
          <a:extLst>
            <a:ext uri="{FF2B5EF4-FFF2-40B4-BE49-F238E27FC236}">
              <a16:creationId xmlns:a16="http://schemas.microsoft.com/office/drawing/2014/main" id="{581CC0CD-52ED-4CB9-80C3-75E779679DA7}"/>
            </a:ext>
          </a:extLst>
        </xdr:cNvPr>
        <xdr:cNvSpPr txBox="1"/>
      </xdr:nvSpPr>
      <xdr:spPr>
        <a:xfrm>
          <a:off x="13500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B7BE80B3-E5C3-474B-A1E4-F188375EE11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DDB95489-4A26-4C12-958E-7779B292185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75E7A92D-59CF-4A52-A697-80A1714A61E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131C3C16-64AC-4F2F-BF93-5B1E8BE7255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F7F12CC7-6E4D-464B-9A41-7BF3CC7384D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71120</xdr:rowOff>
    </xdr:from>
    <xdr:to>
      <xdr:col>85</xdr:col>
      <xdr:colOff>177800</xdr:colOff>
      <xdr:row>103</xdr:row>
      <xdr:rowOff>1270</xdr:rowOff>
    </xdr:to>
    <xdr:sp macro="" textlink="">
      <xdr:nvSpPr>
        <xdr:cNvPr id="457" name="楕円 456">
          <a:extLst>
            <a:ext uri="{FF2B5EF4-FFF2-40B4-BE49-F238E27FC236}">
              <a16:creationId xmlns:a16="http://schemas.microsoft.com/office/drawing/2014/main" id="{A8212FC2-4307-4B92-83B6-D52B41EB8A0E}"/>
            </a:ext>
          </a:extLst>
        </xdr:cNvPr>
        <xdr:cNvSpPr/>
      </xdr:nvSpPr>
      <xdr:spPr>
        <a:xfrm>
          <a:off x="16268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93997</xdr:rowOff>
    </xdr:from>
    <xdr:ext cx="405111" cy="259045"/>
    <xdr:sp macro="" textlink="">
      <xdr:nvSpPr>
        <xdr:cNvPr id="458" name="【庁舎】&#10;有形固定資産減価償却率該当値テキスト">
          <a:extLst>
            <a:ext uri="{FF2B5EF4-FFF2-40B4-BE49-F238E27FC236}">
              <a16:creationId xmlns:a16="http://schemas.microsoft.com/office/drawing/2014/main" id="{7F36FC57-0FCC-4231-8DFB-EB9E5B3DEDCA}"/>
            </a:ext>
          </a:extLst>
        </xdr:cNvPr>
        <xdr:cNvSpPr txBox="1"/>
      </xdr:nvSpPr>
      <xdr:spPr>
        <a:xfrm>
          <a:off x="16357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103777</xdr:rowOff>
    </xdr:from>
    <xdr:to>
      <xdr:col>81</xdr:col>
      <xdr:colOff>101600</xdr:colOff>
      <xdr:row>103</xdr:row>
      <xdr:rowOff>33927</xdr:rowOff>
    </xdr:to>
    <xdr:sp macro="" textlink="">
      <xdr:nvSpPr>
        <xdr:cNvPr id="459" name="楕円 458">
          <a:extLst>
            <a:ext uri="{FF2B5EF4-FFF2-40B4-BE49-F238E27FC236}">
              <a16:creationId xmlns:a16="http://schemas.microsoft.com/office/drawing/2014/main" id="{FDEBF147-6805-4E24-A416-A2961C3AD394}"/>
            </a:ext>
          </a:extLst>
        </xdr:cNvPr>
        <xdr:cNvSpPr/>
      </xdr:nvSpPr>
      <xdr:spPr>
        <a:xfrm>
          <a:off x="15430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121920</xdr:rowOff>
    </xdr:from>
    <xdr:to>
      <xdr:col>85</xdr:col>
      <xdr:colOff>127000</xdr:colOff>
      <xdr:row>102</xdr:row>
      <xdr:rowOff>154577</xdr:rowOff>
    </xdr:to>
    <xdr:cxnSp macro="">
      <xdr:nvCxnSpPr>
        <xdr:cNvPr id="460" name="直線コネクタ 459">
          <a:extLst>
            <a:ext uri="{FF2B5EF4-FFF2-40B4-BE49-F238E27FC236}">
              <a16:creationId xmlns:a16="http://schemas.microsoft.com/office/drawing/2014/main" id="{96A9F434-DA34-4407-A260-72CCFF93901F}"/>
            </a:ext>
          </a:extLst>
        </xdr:cNvPr>
        <xdr:cNvCxnSpPr/>
      </xdr:nvCxnSpPr>
      <xdr:spPr>
        <a:xfrm flipV="1">
          <a:off x="15481300" y="176098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136434</xdr:rowOff>
    </xdr:from>
    <xdr:to>
      <xdr:col>76</xdr:col>
      <xdr:colOff>165100</xdr:colOff>
      <xdr:row>103</xdr:row>
      <xdr:rowOff>66584</xdr:rowOff>
    </xdr:to>
    <xdr:sp macro="" textlink="">
      <xdr:nvSpPr>
        <xdr:cNvPr id="461" name="楕円 460">
          <a:extLst>
            <a:ext uri="{FF2B5EF4-FFF2-40B4-BE49-F238E27FC236}">
              <a16:creationId xmlns:a16="http://schemas.microsoft.com/office/drawing/2014/main" id="{A9695E35-F345-4723-B04A-FDF7C7E16872}"/>
            </a:ext>
          </a:extLst>
        </xdr:cNvPr>
        <xdr:cNvSpPr/>
      </xdr:nvSpPr>
      <xdr:spPr>
        <a:xfrm>
          <a:off x="14541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154577</xdr:rowOff>
    </xdr:from>
    <xdr:to>
      <xdr:col>81</xdr:col>
      <xdr:colOff>50800</xdr:colOff>
      <xdr:row>103</xdr:row>
      <xdr:rowOff>15784</xdr:rowOff>
    </xdr:to>
    <xdr:cxnSp macro="">
      <xdr:nvCxnSpPr>
        <xdr:cNvPr id="462" name="直線コネクタ 461">
          <a:extLst>
            <a:ext uri="{FF2B5EF4-FFF2-40B4-BE49-F238E27FC236}">
              <a16:creationId xmlns:a16="http://schemas.microsoft.com/office/drawing/2014/main" id="{6BB15DCE-DB40-4736-80B7-1B0A2B2C224C}"/>
            </a:ext>
          </a:extLst>
        </xdr:cNvPr>
        <xdr:cNvCxnSpPr/>
      </xdr:nvCxnSpPr>
      <xdr:spPr>
        <a:xfrm flipV="1">
          <a:off x="14592300" y="176424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170724</xdr:rowOff>
    </xdr:from>
    <xdr:to>
      <xdr:col>72</xdr:col>
      <xdr:colOff>38100</xdr:colOff>
      <xdr:row>103</xdr:row>
      <xdr:rowOff>100874</xdr:rowOff>
    </xdr:to>
    <xdr:sp macro="" textlink="">
      <xdr:nvSpPr>
        <xdr:cNvPr id="463" name="楕円 462">
          <a:extLst>
            <a:ext uri="{FF2B5EF4-FFF2-40B4-BE49-F238E27FC236}">
              <a16:creationId xmlns:a16="http://schemas.microsoft.com/office/drawing/2014/main" id="{5E8B2E7D-DC4D-4B7D-94DB-9C415D711D76}"/>
            </a:ext>
          </a:extLst>
        </xdr:cNvPr>
        <xdr:cNvSpPr/>
      </xdr:nvSpPr>
      <xdr:spPr>
        <a:xfrm>
          <a:off x="13652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15784</xdr:rowOff>
    </xdr:from>
    <xdr:to>
      <xdr:col>76</xdr:col>
      <xdr:colOff>114300</xdr:colOff>
      <xdr:row>103</xdr:row>
      <xdr:rowOff>50074</xdr:rowOff>
    </xdr:to>
    <xdr:cxnSp macro="">
      <xdr:nvCxnSpPr>
        <xdr:cNvPr id="464" name="直線コネクタ 463">
          <a:extLst>
            <a:ext uri="{FF2B5EF4-FFF2-40B4-BE49-F238E27FC236}">
              <a16:creationId xmlns:a16="http://schemas.microsoft.com/office/drawing/2014/main" id="{64C688A8-C8D0-43CB-8B27-233F0B874472}"/>
            </a:ext>
          </a:extLst>
        </xdr:cNvPr>
        <xdr:cNvCxnSpPr/>
      </xdr:nvCxnSpPr>
      <xdr:spPr>
        <a:xfrm flipV="1">
          <a:off x="13703300" y="176751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50454</xdr:rowOff>
    </xdr:from>
    <xdr:ext cx="405111" cy="259045"/>
    <xdr:sp macro="" textlink="">
      <xdr:nvSpPr>
        <xdr:cNvPr id="465" name="n_1mainValue【庁舎】&#10;有形固定資産減価償却率">
          <a:extLst>
            <a:ext uri="{FF2B5EF4-FFF2-40B4-BE49-F238E27FC236}">
              <a16:creationId xmlns:a16="http://schemas.microsoft.com/office/drawing/2014/main" id="{2AE5A65E-73AF-4F19-8D83-67BE45989FB8}"/>
            </a:ext>
          </a:extLst>
        </xdr:cNvPr>
        <xdr:cNvSpPr txBox="1"/>
      </xdr:nvSpPr>
      <xdr:spPr>
        <a:xfrm>
          <a:off x="15266044"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83111</xdr:rowOff>
    </xdr:from>
    <xdr:ext cx="405111" cy="259045"/>
    <xdr:sp macro="" textlink="">
      <xdr:nvSpPr>
        <xdr:cNvPr id="466" name="n_2mainValue【庁舎】&#10;有形固定資産減価償却率">
          <a:extLst>
            <a:ext uri="{FF2B5EF4-FFF2-40B4-BE49-F238E27FC236}">
              <a16:creationId xmlns:a16="http://schemas.microsoft.com/office/drawing/2014/main" id="{3B951C55-6AE1-4934-9B85-E9144B6A1B29}"/>
            </a:ext>
          </a:extLst>
        </xdr:cNvPr>
        <xdr:cNvSpPr txBox="1"/>
      </xdr:nvSpPr>
      <xdr:spPr>
        <a:xfrm>
          <a:off x="143897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117401</xdr:rowOff>
    </xdr:from>
    <xdr:ext cx="405111" cy="259045"/>
    <xdr:sp macro="" textlink="">
      <xdr:nvSpPr>
        <xdr:cNvPr id="467" name="n_3mainValue【庁舎】&#10;有形固定資産減価償却率">
          <a:extLst>
            <a:ext uri="{FF2B5EF4-FFF2-40B4-BE49-F238E27FC236}">
              <a16:creationId xmlns:a16="http://schemas.microsoft.com/office/drawing/2014/main" id="{B6263104-2B30-46CE-9F86-2215D7795731}"/>
            </a:ext>
          </a:extLst>
        </xdr:cNvPr>
        <xdr:cNvSpPr txBox="1"/>
      </xdr:nvSpPr>
      <xdr:spPr>
        <a:xfrm>
          <a:off x="135007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8" name="正方形/長方形 467">
          <a:extLst>
            <a:ext uri="{FF2B5EF4-FFF2-40B4-BE49-F238E27FC236}">
              <a16:creationId xmlns:a16="http://schemas.microsoft.com/office/drawing/2014/main" id="{E6DF02E3-8356-4A12-926A-DBC5A28D3CC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9" name="正方形/長方形 468">
          <a:extLst>
            <a:ext uri="{FF2B5EF4-FFF2-40B4-BE49-F238E27FC236}">
              <a16:creationId xmlns:a16="http://schemas.microsoft.com/office/drawing/2014/main" id="{5704EC41-747F-431A-BA25-D81108679E6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0" name="正方形/長方形 469">
          <a:extLst>
            <a:ext uri="{FF2B5EF4-FFF2-40B4-BE49-F238E27FC236}">
              <a16:creationId xmlns:a16="http://schemas.microsoft.com/office/drawing/2014/main" id="{210C06E7-FE80-448F-BE1F-5E8D9A4F2CC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1" name="正方形/長方形 470">
          <a:extLst>
            <a:ext uri="{FF2B5EF4-FFF2-40B4-BE49-F238E27FC236}">
              <a16:creationId xmlns:a16="http://schemas.microsoft.com/office/drawing/2014/main" id="{AF301739-CD66-4912-BB21-27E948FF982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2" name="正方形/長方形 471">
          <a:extLst>
            <a:ext uri="{FF2B5EF4-FFF2-40B4-BE49-F238E27FC236}">
              <a16:creationId xmlns:a16="http://schemas.microsoft.com/office/drawing/2014/main" id="{2BC154F0-A7D6-4FA0-9FBF-5B9A3CED6E7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3" name="正方形/長方形 472">
          <a:extLst>
            <a:ext uri="{FF2B5EF4-FFF2-40B4-BE49-F238E27FC236}">
              <a16:creationId xmlns:a16="http://schemas.microsoft.com/office/drawing/2014/main" id="{C925F726-BAE7-48B8-A1A4-F30168C57FF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4" name="正方形/長方形 473">
          <a:extLst>
            <a:ext uri="{FF2B5EF4-FFF2-40B4-BE49-F238E27FC236}">
              <a16:creationId xmlns:a16="http://schemas.microsoft.com/office/drawing/2014/main" id="{B185E6ED-7A46-4B24-A476-A2D9508C435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5" name="正方形/長方形 474">
          <a:extLst>
            <a:ext uri="{FF2B5EF4-FFF2-40B4-BE49-F238E27FC236}">
              <a16:creationId xmlns:a16="http://schemas.microsoft.com/office/drawing/2014/main" id="{E15FE86C-5CEB-47D6-A2FF-EB081A83FC5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6" name="テキスト ボックス 475">
          <a:extLst>
            <a:ext uri="{FF2B5EF4-FFF2-40B4-BE49-F238E27FC236}">
              <a16:creationId xmlns:a16="http://schemas.microsoft.com/office/drawing/2014/main" id="{8490B1DC-F373-42B5-BD69-DBEC59F347B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7" name="直線コネクタ 476">
          <a:extLst>
            <a:ext uri="{FF2B5EF4-FFF2-40B4-BE49-F238E27FC236}">
              <a16:creationId xmlns:a16="http://schemas.microsoft.com/office/drawing/2014/main" id="{1CF2576A-208A-4924-A833-1037972CA27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78" name="直線コネクタ 477">
          <a:extLst>
            <a:ext uri="{FF2B5EF4-FFF2-40B4-BE49-F238E27FC236}">
              <a16:creationId xmlns:a16="http://schemas.microsoft.com/office/drawing/2014/main" id="{6A77457C-2F78-42A6-B280-80FB9355B89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79" name="テキスト ボックス 478">
          <a:extLst>
            <a:ext uri="{FF2B5EF4-FFF2-40B4-BE49-F238E27FC236}">
              <a16:creationId xmlns:a16="http://schemas.microsoft.com/office/drawing/2014/main" id="{AEDE4123-9AE5-4E6D-91DA-A041B57F87B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80" name="直線コネクタ 479">
          <a:extLst>
            <a:ext uri="{FF2B5EF4-FFF2-40B4-BE49-F238E27FC236}">
              <a16:creationId xmlns:a16="http://schemas.microsoft.com/office/drawing/2014/main" id="{824ABE86-94AF-4393-956C-2DE16DF2EF3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81" name="テキスト ボックス 480">
          <a:extLst>
            <a:ext uri="{FF2B5EF4-FFF2-40B4-BE49-F238E27FC236}">
              <a16:creationId xmlns:a16="http://schemas.microsoft.com/office/drawing/2014/main" id="{6EFC952A-620B-439E-99FE-8FB4CB2754F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82" name="直線コネクタ 481">
          <a:extLst>
            <a:ext uri="{FF2B5EF4-FFF2-40B4-BE49-F238E27FC236}">
              <a16:creationId xmlns:a16="http://schemas.microsoft.com/office/drawing/2014/main" id="{6B1C5F19-FFBA-4922-914D-EDBEF75FB21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83" name="テキスト ボックス 482">
          <a:extLst>
            <a:ext uri="{FF2B5EF4-FFF2-40B4-BE49-F238E27FC236}">
              <a16:creationId xmlns:a16="http://schemas.microsoft.com/office/drawing/2014/main" id="{59A15C3C-AED6-4E62-92F6-3F85225CA7E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84" name="直線コネクタ 483">
          <a:extLst>
            <a:ext uri="{FF2B5EF4-FFF2-40B4-BE49-F238E27FC236}">
              <a16:creationId xmlns:a16="http://schemas.microsoft.com/office/drawing/2014/main" id="{457C5B17-38C8-4E10-AC5C-F3214D8101F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85" name="テキスト ボックス 484">
          <a:extLst>
            <a:ext uri="{FF2B5EF4-FFF2-40B4-BE49-F238E27FC236}">
              <a16:creationId xmlns:a16="http://schemas.microsoft.com/office/drawing/2014/main" id="{422C6BBA-33CF-4BA4-B0B4-D3D569F3A98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6" name="直線コネクタ 485">
          <a:extLst>
            <a:ext uri="{FF2B5EF4-FFF2-40B4-BE49-F238E27FC236}">
              <a16:creationId xmlns:a16="http://schemas.microsoft.com/office/drawing/2014/main" id="{82A5293F-7A3B-4222-8C2F-A07E859838B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7" name="テキスト ボックス 486">
          <a:extLst>
            <a:ext uri="{FF2B5EF4-FFF2-40B4-BE49-F238E27FC236}">
              <a16:creationId xmlns:a16="http://schemas.microsoft.com/office/drawing/2014/main" id="{FE39A15A-D2FB-469E-89D0-D0326DB57C7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8" name="【庁舎】&#10;一人当たり面積グラフ枠">
          <a:extLst>
            <a:ext uri="{FF2B5EF4-FFF2-40B4-BE49-F238E27FC236}">
              <a16:creationId xmlns:a16="http://schemas.microsoft.com/office/drawing/2014/main" id="{E27CA430-ED42-49A7-9CDA-D3F504B0731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489" name="直線コネクタ 488">
          <a:extLst>
            <a:ext uri="{FF2B5EF4-FFF2-40B4-BE49-F238E27FC236}">
              <a16:creationId xmlns:a16="http://schemas.microsoft.com/office/drawing/2014/main" id="{41B1B58D-7654-4CC7-9D08-A38F1B13D983}"/>
            </a:ext>
          </a:extLst>
        </xdr:cNvPr>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490" name="【庁舎】&#10;一人当たり面積最小値テキスト">
          <a:extLst>
            <a:ext uri="{FF2B5EF4-FFF2-40B4-BE49-F238E27FC236}">
              <a16:creationId xmlns:a16="http://schemas.microsoft.com/office/drawing/2014/main" id="{DF38CBD7-1032-4325-ACBB-2ED71A06E482}"/>
            </a:ext>
          </a:extLst>
        </xdr:cNvPr>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491" name="直線コネクタ 490">
          <a:extLst>
            <a:ext uri="{FF2B5EF4-FFF2-40B4-BE49-F238E27FC236}">
              <a16:creationId xmlns:a16="http://schemas.microsoft.com/office/drawing/2014/main" id="{A9B69FEE-7FB2-492E-9343-1F422EF61156}"/>
            </a:ext>
          </a:extLst>
        </xdr:cNvPr>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492" name="【庁舎】&#10;一人当たり面積最大値テキスト">
          <a:extLst>
            <a:ext uri="{FF2B5EF4-FFF2-40B4-BE49-F238E27FC236}">
              <a16:creationId xmlns:a16="http://schemas.microsoft.com/office/drawing/2014/main" id="{1129BC67-AFC0-4E0E-81F1-EE35DDB2670D}"/>
            </a:ext>
          </a:extLst>
        </xdr:cNvPr>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493" name="直線コネクタ 492">
          <a:extLst>
            <a:ext uri="{FF2B5EF4-FFF2-40B4-BE49-F238E27FC236}">
              <a16:creationId xmlns:a16="http://schemas.microsoft.com/office/drawing/2014/main" id="{3F6C81AC-D9B9-40C2-AFF5-98F4595700E1}"/>
            </a:ext>
          </a:extLst>
        </xdr:cNvPr>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14445</xdr:rowOff>
    </xdr:from>
    <xdr:ext cx="469744" cy="259045"/>
    <xdr:sp macro="" textlink="">
      <xdr:nvSpPr>
        <xdr:cNvPr id="494" name="【庁舎】&#10;一人当たり面積平均値テキスト">
          <a:extLst>
            <a:ext uri="{FF2B5EF4-FFF2-40B4-BE49-F238E27FC236}">
              <a16:creationId xmlns:a16="http://schemas.microsoft.com/office/drawing/2014/main" id="{8DFDB02C-A1C9-4739-B894-024CCB19393A}"/>
            </a:ext>
          </a:extLst>
        </xdr:cNvPr>
        <xdr:cNvSpPr txBox="1"/>
      </xdr:nvSpPr>
      <xdr:spPr>
        <a:xfrm>
          <a:off x="22199600" y="1818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495" name="フローチャート: 判断 494">
          <a:extLst>
            <a:ext uri="{FF2B5EF4-FFF2-40B4-BE49-F238E27FC236}">
              <a16:creationId xmlns:a16="http://schemas.microsoft.com/office/drawing/2014/main" id="{605DECCC-53E2-4050-9E4F-3885F4BD6FD9}"/>
            </a:ext>
          </a:extLst>
        </xdr:cNvPr>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496" name="フローチャート: 判断 495">
          <a:extLst>
            <a:ext uri="{FF2B5EF4-FFF2-40B4-BE49-F238E27FC236}">
              <a16:creationId xmlns:a16="http://schemas.microsoft.com/office/drawing/2014/main" id="{E5834AC3-5AD2-4ABE-83C8-F849E98B1BC6}"/>
            </a:ext>
          </a:extLst>
        </xdr:cNvPr>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107866</xdr:rowOff>
    </xdr:from>
    <xdr:ext cx="469744" cy="259045"/>
    <xdr:sp macro="" textlink="">
      <xdr:nvSpPr>
        <xdr:cNvPr id="497" name="n_1aveValue【庁舎】&#10;一人当たり面積">
          <a:extLst>
            <a:ext uri="{FF2B5EF4-FFF2-40B4-BE49-F238E27FC236}">
              <a16:creationId xmlns:a16="http://schemas.microsoft.com/office/drawing/2014/main" id="{0DCC6AD6-2A4E-4649-80CF-6E8BD1945CCD}"/>
            </a:ext>
          </a:extLst>
        </xdr:cNvPr>
        <xdr:cNvSpPr txBox="1"/>
      </xdr:nvSpPr>
      <xdr:spPr>
        <a:xfrm>
          <a:off x="210757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498" name="フローチャート: 判断 497">
          <a:extLst>
            <a:ext uri="{FF2B5EF4-FFF2-40B4-BE49-F238E27FC236}">
              <a16:creationId xmlns:a16="http://schemas.microsoft.com/office/drawing/2014/main" id="{FA596929-83AB-4439-B68E-8290E59B32EF}"/>
            </a:ext>
          </a:extLst>
        </xdr:cNvPr>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115637</xdr:rowOff>
    </xdr:from>
    <xdr:ext cx="469744" cy="259045"/>
    <xdr:sp macro="" textlink="">
      <xdr:nvSpPr>
        <xdr:cNvPr id="499" name="n_2aveValue【庁舎】&#10;一人当たり面積">
          <a:extLst>
            <a:ext uri="{FF2B5EF4-FFF2-40B4-BE49-F238E27FC236}">
              <a16:creationId xmlns:a16="http://schemas.microsoft.com/office/drawing/2014/main" id="{48ACD943-108C-43C7-9D83-B73C5D980395}"/>
            </a:ext>
          </a:extLst>
        </xdr:cNvPr>
        <xdr:cNvSpPr txBox="1"/>
      </xdr:nvSpPr>
      <xdr:spPr>
        <a:xfrm>
          <a:off x="20199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500" name="フローチャート: 判断 499">
          <a:extLst>
            <a:ext uri="{FF2B5EF4-FFF2-40B4-BE49-F238E27FC236}">
              <a16:creationId xmlns:a16="http://schemas.microsoft.com/office/drawing/2014/main" id="{66FE8431-F2D6-47C1-9715-7E2ED8853828}"/>
            </a:ext>
          </a:extLst>
        </xdr:cNvPr>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120184</xdr:rowOff>
    </xdr:from>
    <xdr:ext cx="469744" cy="259045"/>
    <xdr:sp macro="" textlink="">
      <xdr:nvSpPr>
        <xdr:cNvPr id="501" name="n_3aveValue【庁舎】&#10;一人当たり面積">
          <a:extLst>
            <a:ext uri="{FF2B5EF4-FFF2-40B4-BE49-F238E27FC236}">
              <a16:creationId xmlns:a16="http://schemas.microsoft.com/office/drawing/2014/main" id="{7E4442B3-6D19-456A-A406-A0CFDC225A98}"/>
            </a:ext>
          </a:extLst>
        </xdr:cNvPr>
        <xdr:cNvSpPr txBox="1"/>
      </xdr:nvSpPr>
      <xdr:spPr>
        <a:xfrm>
          <a:off x="19310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2" name="テキスト ボックス 501">
          <a:extLst>
            <a:ext uri="{FF2B5EF4-FFF2-40B4-BE49-F238E27FC236}">
              <a16:creationId xmlns:a16="http://schemas.microsoft.com/office/drawing/2014/main" id="{583D1FE7-C60D-41E5-883B-0C591AFDE4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3" name="テキスト ボックス 502">
          <a:extLst>
            <a:ext uri="{FF2B5EF4-FFF2-40B4-BE49-F238E27FC236}">
              <a16:creationId xmlns:a16="http://schemas.microsoft.com/office/drawing/2014/main" id="{80BB1234-698C-404A-AFB8-86F228856D0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9EC06E72-1EB5-40BD-AE74-BF001C3116F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08BE7563-064E-4C89-9627-4D6355BD8EF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6" name="テキスト ボックス 505">
          <a:extLst>
            <a:ext uri="{FF2B5EF4-FFF2-40B4-BE49-F238E27FC236}">
              <a16:creationId xmlns:a16="http://schemas.microsoft.com/office/drawing/2014/main" id="{58FAE55C-72ED-459C-85D6-31754E1FC6C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xdr:rowOff>
    </xdr:from>
    <xdr:to>
      <xdr:col>116</xdr:col>
      <xdr:colOff>114300</xdr:colOff>
      <xdr:row>107</xdr:row>
      <xdr:rowOff>101625</xdr:rowOff>
    </xdr:to>
    <xdr:sp macro="" textlink="">
      <xdr:nvSpPr>
        <xdr:cNvPr id="507" name="楕円 506">
          <a:extLst>
            <a:ext uri="{FF2B5EF4-FFF2-40B4-BE49-F238E27FC236}">
              <a16:creationId xmlns:a16="http://schemas.microsoft.com/office/drawing/2014/main" id="{39C240B8-A8FF-4976-A2D7-874F035F2C31}"/>
            </a:ext>
          </a:extLst>
        </xdr:cNvPr>
        <xdr:cNvSpPr/>
      </xdr:nvSpPr>
      <xdr:spPr>
        <a:xfrm>
          <a:off x="22110700" y="183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149902</xdr:rowOff>
    </xdr:from>
    <xdr:ext cx="469744" cy="259045"/>
    <xdr:sp macro="" textlink="">
      <xdr:nvSpPr>
        <xdr:cNvPr id="508" name="【庁舎】&#10;一人当たり面積該当値テキスト">
          <a:extLst>
            <a:ext uri="{FF2B5EF4-FFF2-40B4-BE49-F238E27FC236}">
              <a16:creationId xmlns:a16="http://schemas.microsoft.com/office/drawing/2014/main" id="{47BE0152-862C-40C4-94C8-2747D328471E}"/>
            </a:ext>
          </a:extLst>
        </xdr:cNvPr>
        <xdr:cNvSpPr txBox="1"/>
      </xdr:nvSpPr>
      <xdr:spPr>
        <a:xfrm>
          <a:off x="22199600" y="1832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482</xdr:rowOff>
    </xdr:from>
    <xdr:to>
      <xdr:col>112</xdr:col>
      <xdr:colOff>38100</xdr:colOff>
      <xdr:row>107</xdr:row>
      <xdr:rowOff>102082</xdr:rowOff>
    </xdr:to>
    <xdr:sp macro="" textlink="">
      <xdr:nvSpPr>
        <xdr:cNvPr id="509" name="楕円 508">
          <a:extLst>
            <a:ext uri="{FF2B5EF4-FFF2-40B4-BE49-F238E27FC236}">
              <a16:creationId xmlns:a16="http://schemas.microsoft.com/office/drawing/2014/main" id="{2AC44514-5064-41B1-9715-50D7C7E5F369}"/>
            </a:ext>
          </a:extLst>
        </xdr:cNvPr>
        <xdr:cNvSpPr/>
      </xdr:nvSpPr>
      <xdr:spPr>
        <a:xfrm>
          <a:off x="21272500" y="183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50825</xdr:rowOff>
    </xdr:from>
    <xdr:to>
      <xdr:col>116</xdr:col>
      <xdr:colOff>63500</xdr:colOff>
      <xdr:row>107</xdr:row>
      <xdr:rowOff>51282</xdr:rowOff>
    </xdr:to>
    <xdr:cxnSp macro="">
      <xdr:nvCxnSpPr>
        <xdr:cNvPr id="510" name="直線コネクタ 509">
          <a:extLst>
            <a:ext uri="{FF2B5EF4-FFF2-40B4-BE49-F238E27FC236}">
              <a16:creationId xmlns:a16="http://schemas.microsoft.com/office/drawing/2014/main" id="{C5CAA60D-7671-49C0-9C08-66E2FF6C4A52}"/>
            </a:ext>
          </a:extLst>
        </xdr:cNvPr>
        <xdr:cNvCxnSpPr/>
      </xdr:nvCxnSpPr>
      <xdr:spPr>
        <a:xfrm flipV="1">
          <a:off x="21323300" y="1839597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4369</xdr:rowOff>
    </xdr:from>
    <xdr:to>
      <xdr:col>107</xdr:col>
      <xdr:colOff>101600</xdr:colOff>
      <xdr:row>107</xdr:row>
      <xdr:rowOff>105969</xdr:rowOff>
    </xdr:to>
    <xdr:sp macro="" textlink="">
      <xdr:nvSpPr>
        <xdr:cNvPr id="511" name="楕円 510">
          <a:extLst>
            <a:ext uri="{FF2B5EF4-FFF2-40B4-BE49-F238E27FC236}">
              <a16:creationId xmlns:a16="http://schemas.microsoft.com/office/drawing/2014/main" id="{CF11C381-A2B8-4D86-981A-AE80AD36B1EB}"/>
            </a:ext>
          </a:extLst>
        </xdr:cNvPr>
        <xdr:cNvSpPr/>
      </xdr:nvSpPr>
      <xdr:spPr>
        <a:xfrm>
          <a:off x="20383500" y="183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51282</xdr:rowOff>
    </xdr:from>
    <xdr:to>
      <xdr:col>111</xdr:col>
      <xdr:colOff>177800</xdr:colOff>
      <xdr:row>107</xdr:row>
      <xdr:rowOff>55169</xdr:rowOff>
    </xdr:to>
    <xdr:cxnSp macro="">
      <xdr:nvCxnSpPr>
        <xdr:cNvPr id="512" name="直線コネクタ 511">
          <a:extLst>
            <a:ext uri="{FF2B5EF4-FFF2-40B4-BE49-F238E27FC236}">
              <a16:creationId xmlns:a16="http://schemas.microsoft.com/office/drawing/2014/main" id="{E764E14A-5F13-4713-A8ED-21EB5BEE6D8F}"/>
            </a:ext>
          </a:extLst>
        </xdr:cNvPr>
        <xdr:cNvCxnSpPr/>
      </xdr:nvCxnSpPr>
      <xdr:spPr>
        <a:xfrm flipV="1">
          <a:off x="20434300" y="18396432"/>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xdr:rowOff>
    </xdr:from>
    <xdr:to>
      <xdr:col>102</xdr:col>
      <xdr:colOff>165100</xdr:colOff>
      <xdr:row>107</xdr:row>
      <xdr:rowOff>105283</xdr:rowOff>
    </xdr:to>
    <xdr:sp macro="" textlink="">
      <xdr:nvSpPr>
        <xdr:cNvPr id="513" name="楕円 512">
          <a:extLst>
            <a:ext uri="{FF2B5EF4-FFF2-40B4-BE49-F238E27FC236}">
              <a16:creationId xmlns:a16="http://schemas.microsoft.com/office/drawing/2014/main" id="{48AE09D0-7581-4EEF-BE78-6A3DC069C5BD}"/>
            </a:ext>
          </a:extLst>
        </xdr:cNvPr>
        <xdr:cNvSpPr/>
      </xdr:nvSpPr>
      <xdr:spPr>
        <a:xfrm>
          <a:off x="19494500" y="183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54483</xdr:rowOff>
    </xdr:from>
    <xdr:to>
      <xdr:col>107</xdr:col>
      <xdr:colOff>50800</xdr:colOff>
      <xdr:row>107</xdr:row>
      <xdr:rowOff>55169</xdr:rowOff>
    </xdr:to>
    <xdr:cxnSp macro="">
      <xdr:nvCxnSpPr>
        <xdr:cNvPr id="514" name="直線コネクタ 513">
          <a:extLst>
            <a:ext uri="{FF2B5EF4-FFF2-40B4-BE49-F238E27FC236}">
              <a16:creationId xmlns:a16="http://schemas.microsoft.com/office/drawing/2014/main" id="{71C386ED-39B8-471B-92AE-B53DDE1F84CE}"/>
            </a:ext>
          </a:extLst>
        </xdr:cNvPr>
        <xdr:cNvCxnSpPr/>
      </xdr:nvCxnSpPr>
      <xdr:spPr>
        <a:xfrm>
          <a:off x="19545300" y="1839963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93209</xdr:rowOff>
    </xdr:from>
    <xdr:ext cx="469744" cy="259045"/>
    <xdr:sp macro="" textlink="">
      <xdr:nvSpPr>
        <xdr:cNvPr id="515" name="n_1mainValue【庁舎】&#10;一人当たり面積">
          <a:extLst>
            <a:ext uri="{FF2B5EF4-FFF2-40B4-BE49-F238E27FC236}">
              <a16:creationId xmlns:a16="http://schemas.microsoft.com/office/drawing/2014/main" id="{FDED5090-F300-4B09-964C-5D5C46C985BC}"/>
            </a:ext>
          </a:extLst>
        </xdr:cNvPr>
        <xdr:cNvSpPr txBox="1"/>
      </xdr:nvSpPr>
      <xdr:spPr>
        <a:xfrm>
          <a:off x="21075727" y="184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97096</xdr:rowOff>
    </xdr:from>
    <xdr:ext cx="469744" cy="259045"/>
    <xdr:sp macro="" textlink="">
      <xdr:nvSpPr>
        <xdr:cNvPr id="516" name="n_2mainValue【庁舎】&#10;一人当たり面積">
          <a:extLst>
            <a:ext uri="{FF2B5EF4-FFF2-40B4-BE49-F238E27FC236}">
              <a16:creationId xmlns:a16="http://schemas.microsoft.com/office/drawing/2014/main" id="{2DBEB263-B6B1-47E3-BD5A-8CECC31AB2F3}"/>
            </a:ext>
          </a:extLst>
        </xdr:cNvPr>
        <xdr:cNvSpPr txBox="1"/>
      </xdr:nvSpPr>
      <xdr:spPr>
        <a:xfrm>
          <a:off x="20199427" y="1844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121810</xdr:rowOff>
    </xdr:from>
    <xdr:ext cx="469744" cy="259045"/>
    <xdr:sp macro="" textlink="">
      <xdr:nvSpPr>
        <xdr:cNvPr id="517" name="n_3mainValue【庁舎】&#10;一人当たり面積">
          <a:extLst>
            <a:ext uri="{FF2B5EF4-FFF2-40B4-BE49-F238E27FC236}">
              <a16:creationId xmlns:a16="http://schemas.microsoft.com/office/drawing/2014/main" id="{C5A6DFF4-AAEC-4FCB-B745-5E486B9CA861}"/>
            </a:ext>
          </a:extLst>
        </xdr:cNvPr>
        <xdr:cNvSpPr txBox="1"/>
      </xdr:nvSpPr>
      <xdr:spPr>
        <a:xfrm>
          <a:off x="19310427" y="1812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8" name="正方形/長方形 517">
          <a:extLst>
            <a:ext uri="{FF2B5EF4-FFF2-40B4-BE49-F238E27FC236}">
              <a16:creationId xmlns:a16="http://schemas.microsoft.com/office/drawing/2014/main" id="{D48AB922-839D-46AA-B89A-DAC8E421656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9" name="正方形/長方形 518">
          <a:extLst>
            <a:ext uri="{FF2B5EF4-FFF2-40B4-BE49-F238E27FC236}">
              <a16:creationId xmlns:a16="http://schemas.microsoft.com/office/drawing/2014/main" id="{4C9132ED-652E-430B-8539-18BE1A7F1E8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0" name="テキスト ボックス 519">
          <a:extLst>
            <a:ext uri="{FF2B5EF4-FFF2-40B4-BE49-F238E27FC236}">
              <a16:creationId xmlns:a16="http://schemas.microsoft.com/office/drawing/2014/main" id="{DE6375D8-6A43-43A6-8C32-8D1F863F5CB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民会館、一般廃棄物処理施設については、平成２７年度に新設したため、有形固定資産減価償却率は類似団体を下回っている。消防施設については、昭和５０年代に各地区の消防屯所が建設されており、耐用年数を経過しつつ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年度に「第５分団屯所整備」を行い新しく建設したため、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は大きく下がった。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今後も公共施設等総合管理計画に基づいた施設の維持管理を適切に進めるとともに、老朽化対策に取り組んでいく。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3,085
3,069
14.22
4,234,901
4,014,786
143,926
1,789,592
3,646,191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昨年度より微増の</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となっており、類似団体の平均を</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上回っている。企業の設備投資の増による固定資産税の増が要因として考えられるが、今後の景気は非常に不透明であると思われるので、楽観視できない状況である。今後は、必要な事業を選別し、投資的経費を抑制するなど、歳出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91757</xdr:rowOff>
    </xdr:from>
    <xdr:to>
      <xdr:col>23</xdr:col>
      <xdr:colOff>133350</xdr:colOff>
      <xdr:row>42</xdr:row>
      <xdr:rowOff>97790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29265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97790</xdr:rowOff>
    </xdr:from>
    <xdr:to>
      <xdr:col>19</xdr:col>
      <xdr:colOff>133350</xdr:colOff>
      <xdr:row>42</xdr:row>
      <xdr:rowOff>97790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97790</xdr:rowOff>
    </xdr:from>
    <xdr:to>
      <xdr:col>15</xdr:col>
      <xdr:colOff>82550</xdr:colOff>
      <xdr:row>42</xdr:row>
      <xdr:rowOff>115888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29869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115888</xdr:rowOff>
    </xdr:from>
    <xdr:to>
      <xdr:col>11</xdr:col>
      <xdr:colOff>31750</xdr:colOff>
      <xdr:row>42</xdr:row>
      <xdr:rowOff>121920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31678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118762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106697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40957</xdr:rowOff>
    </xdr:from>
    <xdr:to>
      <xdr:col>23</xdr:col>
      <xdr:colOff>184150</xdr:colOff>
      <xdr:row>42</xdr:row>
      <xdr:rowOff>142557</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2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57484</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46990</xdr:rowOff>
    </xdr:from>
    <xdr:to>
      <xdr:col>19</xdr:col>
      <xdr:colOff>184150</xdr:colOff>
      <xdr:row>42</xdr:row>
      <xdr:rowOff>148590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158767</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01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46990</xdr:rowOff>
    </xdr:from>
    <xdr:to>
      <xdr:col>15</xdr:col>
      <xdr:colOff>133350</xdr:colOff>
      <xdr:row>42</xdr:row>
      <xdr:rowOff>148590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158767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65088</xdr:rowOff>
    </xdr:from>
    <xdr:to>
      <xdr:col>11</xdr:col>
      <xdr:colOff>82550</xdr:colOff>
      <xdr:row>42</xdr:row>
      <xdr:rowOff>166688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5415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11447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の増となっており、類似団体の平均を上回っている。大きな要因としては、町民会館と一般廃棄物処理施設の起債の償還により公債費が増となっている。令和７年頃までは、現状の償還額程度が続くため、それまでの間は新規事業をなるべく控え、歳出抑制に努めていきたい。</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24892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91565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155448</xdr:rowOff>
    </xdr:from>
    <xdr:to>
      <xdr:col>19</xdr:col>
      <xdr:colOff>133350</xdr:colOff>
      <xdr:row>63</xdr:row>
      <xdr:rowOff>114300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78534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107442</xdr:rowOff>
    </xdr:from>
    <xdr:to>
      <xdr:col>15</xdr:col>
      <xdr:colOff>82550</xdr:colOff>
      <xdr:row>62</xdr:row>
      <xdr:rowOff>155448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39444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35052</xdr:rowOff>
    </xdr:from>
    <xdr:to>
      <xdr:col>11</xdr:col>
      <xdr:colOff>31750</xdr:colOff>
      <xdr:row>60</xdr:row>
      <xdr:rowOff>107442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32205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117619</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104648</xdr:rowOff>
    </xdr:from>
    <xdr:to>
      <xdr:col>15</xdr:col>
      <xdr:colOff>133350</xdr:colOff>
      <xdr:row>63</xdr:row>
      <xdr:rowOff>34798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19575</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56642</xdr:rowOff>
    </xdr:from>
    <xdr:to>
      <xdr:col>11</xdr:col>
      <xdr:colOff>82550</xdr:colOff>
      <xdr:row>60</xdr:row>
      <xdr:rowOff>158242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155702</xdr:rowOff>
    </xdr:from>
    <xdr:to>
      <xdr:col>7</xdr:col>
      <xdr:colOff>31750</xdr:colOff>
      <xdr:row>60</xdr:row>
      <xdr:rowOff>85852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96029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[425,580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人件費・物件費及び維持補修費の合計額の人口１人当たりの金額が、類似団体平均に比べて</a:t>
          </a:r>
          <a:r>
            <a:rPr kumimoji="1" lang="en-US" altLang="ja-JP" sz="1300">
              <a:latin typeface="ＭＳ Ｐゴシック" panose="020B0600070205080204" pitchFamily="50" charset="-128"/>
              <a:ea typeface="ＭＳ Ｐゴシック" panose="020B0600070205080204" pitchFamily="50" charset="-128"/>
            </a:rPr>
            <a:t>57,425</a:t>
          </a:r>
          <a:r>
            <a:rPr kumimoji="1" lang="ja-JP" altLang="en-US" sz="1300">
              <a:latin typeface="ＭＳ Ｐゴシック" panose="020B0600070205080204" pitchFamily="50" charset="-128"/>
              <a:ea typeface="ＭＳ Ｐゴシック" panose="020B0600070205080204" pitchFamily="50" charset="-128"/>
            </a:rPr>
            <a:t>円上回っている。主として、町立診療所の運営に係る人件費、物件費等が普通会計に計上されていることと、一般廃棄物処理施設に係る委託料などが要因となっている。今後、さらに各種手当の支給要件の再検討など、人件費削減に努め、事務事業の見直しを行い、物件費の抑制等を行っていきたい。</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167866</xdr:rowOff>
    </xdr:from>
    <xdr:to>
      <xdr:col>23</xdr:col>
      <xdr:colOff>133350</xdr:colOff>
      <xdr:row>83</xdr:row>
      <xdr:rowOff>1876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26766"/>
          <a:ext cx="8382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167050</xdr:rowOff>
    </xdr:from>
    <xdr:to>
      <xdr:col>19</xdr:col>
      <xdr:colOff>133350</xdr:colOff>
      <xdr:row>82</xdr:row>
      <xdr:rowOff>167866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225950"/>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140021</xdr:rowOff>
    </xdr:from>
    <xdr:to>
      <xdr:col>15</xdr:col>
      <xdr:colOff>82550</xdr:colOff>
      <xdr:row>82</xdr:row>
      <xdr:rowOff>167050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98921"/>
          <a:ext cx="889000" cy="2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98459</xdr:rowOff>
    </xdr:from>
    <xdr:to>
      <xdr:col>11</xdr:col>
      <xdr:colOff>31750</xdr:colOff>
      <xdr:row>82</xdr:row>
      <xdr:rowOff>140021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57359"/>
          <a:ext cx="889000" cy="4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7338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122526</xdr:rowOff>
    </xdr:from>
    <xdr:to>
      <xdr:col>23</xdr:col>
      <xdr:colOff>184150</xdr:colOff>
      <xdr:row>83</xdr:row>
      <xdr:rowOff>52676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8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94603</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5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117066</xdr:rowOff>
    </xdr:from>
    <xdr:to>
      <xdr:col>19</xdr:col>
      <xdr:colOff>184150</xdr:colOff>
      <xdr:row>83</xdr:row>
      <xdr:rowOff>47216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7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31993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62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116250</xdr:rowOff>
    </xdr:from>
    <xdr:to>
      <xdr:col>15</xdr:col>
      <xdr:colOff>133350</xdr:colOff>
      <xdr:row>83</xdr:row>
      <xdr:rowOff>46400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31177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6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89221</xdr:rowOff>
    </xdr:from>
    <xdr:to>
      <xdr:col>11</xdr:col>
      <xdr:colOff>82550</xdr:colOff>
      <xdr:row>83</xdr:row>
      <xdr:rowOff>19371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4148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47659</xdr:rowOff>
    </xdr:from>
    <xdr:to>
      <xdr:col>7</xdr:col>
      <xdr:colOff>31750</xdr:colOff>
      <xdr:row>82</xdr:row>
      <xdr:rowOff>149259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159436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87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ポイント、全国町村平均では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高い数値となっている。国人事院勧告や香川県人事委員会勧告に準拠した給与改定の実施が要因である。今後もラスパイレス指数の水準は維持するものの、人員配置計画の再検討を行うなど、事務の効率化、集約化を図ることにより、なお一層の人件費削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115824</xdr:rowOff>
    </xdr:from>
    <xdr:to>
      <xdr:col>81</xdr:col>
      <xdr:colOff>44450</xdr:colOff>
      <xdr:row>89</xdr:row>
      <xdr:rowOff>50546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20342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11937</xdr:rowOff>
    </xdr:from>
    <xdr:to>
      <xdr:col>77</xdr:col>
      <xdr:colOff>44450</xdr:colOff>
      <xdr:row>89</xdr:row>
      <xdr:rowOff>50546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5270987"/>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115824</xdr:rowOff>
    </xdr:from>
    <xdr:to>
      <xdr:col>72</xdr:col>
      <xdr:colOff>203200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5203424"/>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19304</xdr:rowOff>
    </xdr:from>
    <xdr:to>
      <xdr:col>68</xdr:col>
      <xdr:colOff>152400</xdr:colOff>
      <xdr:row>88</xdr:row>
      <xdr:rowOff>115824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10690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65024</xdr:rowOff>
    </xdr:from>
    <xdr:to>
      <xdr:col>81</xdr:col>
      <xdr:colOff>95250</xdr:colOff>
      <xdr:row>88</xdr:row>
      <xdr:rowOff>166624</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132351</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04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171196</xdr:rowOff>
    </xdr:from>
    <xdr:to>
      <xdr:col>77</xdr:col>
      <xdr:colOff>95250</xdr:colOff>
      <xdr:row>89</xdr:row>
      <xdr:rowOff>101346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86123</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34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132587</xdr:rowOff>
    </xdr:from>
    <xdr:to>
      <xdr:col>73</xdr:col>
      <xdr:colOff>44450</xdr:colOff>
      <xdr:row>89</xdr:row>
      <xdr:rowOff>62737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47514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65024</xdr:rowOff>
    </xdr:from>
    <xdr:to>
      <xdr:col>68</xdr:col>
      <xdr:colOff>203200</xdr:colOff>
      <xdr:row>88</xdr:row>
      <xdr:rowOff>166624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151401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139954</xdr:rowOff>
    </xdr:from>
    <xdr:to>
      <xdr:col>64</xdr:col>
      <xdr:colOff>152400</xdr:colOff>
      <xdr:row>88</xdr:row>
      <xdr:rowOff>70104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54881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若干上回っている。今後は、地方分権などにより、地方公共団体の役割が増加していることから、一定の職員数を確保していくことも必要であると考えるが、民間活力を活用するとともに、職員個人の質の向上にも努め、町民サービスの低下につながらないよう、適切な定員管理を実施していきたい。</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105384</xdr:rowOff>
    </xdr:from>
    <xdr:to>
      <xdr:col>81</xdr:col>
      <xdr:colOff>44450</xdr:colOff>
      <xdr:row>61</xdr:row>
      <xdr:rowOff>127826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6179800" y="10563834"/>
          <a:ext cx="8382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94767</xdr:rowOff>
    </xdr:from>
    <xdr:to>
      <xdr:col>77</xdr:col>
      <xdr:colOff>44450</xdr:colOff>
      <xdr:row>61</xdr:row>
      <xdr:rowOff>127826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553217"/>
          <a:ext cx="889000" cy="3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94767</xdr:rowOff>
    </xdr:from>
    <xdr:to>
      <xdr:col>72</xdr:col>
      <xdr:colOff>203200</xdr:colOff>
      <xdr:row>61</xdr:row>
      <xdr:rowOff>96215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55321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86563</xdr:rowOff>
    </xdr:from>
    <xdr:to>
      <xdr:col>68</xdr:col>
      <xdr:colOff>152400</xdr:colOff>
      <xdr:row>61</xdr:row>
      <xdr:rowOff>96215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54501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78046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94399</xdr:rowOff>
    </xdr:from>
    <xdr:to>
      <xdr:col>64</xdr:col>
      <xdr:colOff>152400</xdr:colOff>
      <xdr:row>62</xdr:row>
      <xdr:rowOff>24549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9326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54584</xdr:rowOff>
    </xdr:from>
    <xdr:to>
      <xdr:col>81</xdr:col>
      <xdr:colOff>95250</xdr:colOff>
      <xdr:row>61</xdr:row>
      <xdr:rowOff>156184</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51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26661</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48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77026</xdr:rowOff>
    </xdr:from>
    <xdr:to>
      <xdr:col>77</xdr:col>
      <xdr:colOff>95250</xdr:colOff>
      <xdr:row>62</xdr:row>
      <xdr:rowOff>7176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5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163403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2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43967</xdr:rowOff>
    </xdr:from>
    <xdr:to>
      <xdr:col>73</xdr:col>
      <xdr:colOff>44450</xdr:colOff>
      <xdr:row>61</xdr:row>
      <xdr:rowOff>145567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50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45415</xdr:rowOff>
    </xdr:from>
    <xdr:to>
      <xdr:col>68</xdr:col>
      <xdr:colOff>203200</xdr:colOff>
      <xdr:row>61</xdr:row>
      <xdr:rowOff>147015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5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131792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9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35763</xdr:rowOff>
    </xdr:from>
    <xdr:to>
      <xdr:col>64</xdr:col>
      <xdr:colOff>152400</xdr:colOff>
      <xdr:row>61</xdr:row>
      <xdr:rowOff>137363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49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147540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6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の増となっている。過去からの起債抑制施策として、交付税措置のある有利なもののみの発行に限定してきたことにより、類似団体を下回っている。今後も起債抑制施策を継続し、現在の水準を維持する。</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40</xdr:row>
      <xdr:rowOff>118956</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6800004"/>
          <a:ext cx="8382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39</xdr:row>
      <xdr:rowOff>113454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67678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39</xdr:row>
      <xdr:rowOff>121496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67678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40</xdr:row>
      <xdr:rowOff>30480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68080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84683</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過去からの起債抑制施策として、交付税措置のある有利なもののみの発行に限定してきたことにより、類似団体と同じである。今後も起債抑制施策を継続し、現在の水準を維持する。</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3,085
3,069
14.22
4,234,901
4,014,786
143,926
1,789,592
3,646,191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定員適正化計画の職員数を維持しているものの、類似団体平均を上回っている。大きな要因としては、町立診療所の運営に係る人件費が普通会計に計上されていることである。今後も適正な人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449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35560</xdr:rowOff>
    </xdr:from>
    <xdr:to>
      <xdr:col>19</xdr:col>
      <xdr:colOff>187325</xdr:colOff>
      <xdr:row>37</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7921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35560</xdr:rowOff>
    </xdr:from>
    <xdr:to>
      <xdr:col>15</xdr:col>
      <xdr:colOff>98425</xdr:colOff>
      <xdr:row>37</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7921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35560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792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156210</xdr:rowOff>
    </xdr:from>
    <xdr:to>
      <xdr:col>20</xdr:col>
      <xdr:colOff>38100</xdr:colOff>
      <xdr:row>37</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71137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156210</xdr:rowOff>
    </xdr:from>
    <xdr:to>
      <xdr:col>11</xdr:col>
      <xdr:colOff>60325</xdr:colOff>
      <xdr:row>37</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の減となっているが、依然として類似団体平均を上回っている。大きな要因としては、町立診療所の運営に係る物件費が普通会計に計上されていることと、一般廃棄物処理施設に係る委託料などの物件費が主となっていることである。今後も、施設の設備投資などによるさらなる光熱水費の抑制や業務委託の再検討など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18</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0530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18</xdr:row>
      <xdr:rowOff>81280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129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18</xdr:row>
      <xdr:rowOff>43180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007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43180</xdr:rowOff>
    </xdr:from>
    <xdr:to>
      <xdr:col>69</xdr:col>
      <xdr:colOff>92075</xdr:colOff>
      <xdr:row>17</xdr:row>
      <xdr:rowOff>92710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578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30480</xdr:rowOff>
    </xdr:from>
    <xdr:to>
      <xdr:col>78</xdr:col>
      <xdr:colOff>120650</xdr:colOff>
      <xdr:row>18</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116857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78757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163830</xdr:rowOff>
    </xdr:from>
    <xdr:to>
      <xdr:col>65</xdr:col>
      <xdr:colOff>53975</xdr:colOff>
      <xdr:row>17</xdr:row>
      <xdr:rowOff>93980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78757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扶助費に係る経常収支比率は、昨年度より微増の</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下回っている。主な経費としては、児童手当や介護・訓練等給付費などであり義務的な性質のため経費削減は困難であるが、今後も引き続き現在の水準を維持するとともに、単独事業の効果の検証など見直しをすることで扶助費の抑制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110672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526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143328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143328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ており、その他に係る経常収支比率は、類似団体平均を下回っている。特別会計への繰出金が依然高いウエイトを占めており、今後も増加傾向は続くと予想されるため、受益と負担の公平性の観点からも、また、独立採算の原則からも、その運営の健全化を図り、普通会計の負担額を減らしていくよう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109855</xdr:rowOff>
    </xdr:from>
    <xdr:to>
      <xdr:col>82</xdr:col>
      <xdr:colOff>107950</xdr:colOff>
      <xdr:row>57</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8825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156862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92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161290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167005</xdr:rowOff>
    </xdr:from>
    <xdr:to>
      <xdr:col>69</xdr:col>
      <xdr:colOff>92075</xdr:colOff>
      <xdr:row>57</xdr:row>
      <xdr:rowOff>115570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76820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59055</xdr:rowOff>
    </xdr:from>
    <xdr:to>
      <xdr:col>82</xdr:col>
      <xdr:colOff>158750</xdr:colOff>
      <xdr:row>57</xdr:row>
      <xdr:rowOff>160655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75582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5097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116205</xdr:rowOff>
    </xdr:from>
    <xdr:to>
      <xdr:col>65</xdr:col>
      <xdr:colOff>53975</xdr:colOff>
      <xdr:row>57</xdr:row>
      <xdr:rowOff>46355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56532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8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ており、補助費等に係る経常収支比率は、類似団体平均を下回っている。社会福祉協議会に対するものが主なものとなっており、今後、削減していく事はかなり難しいところではあるが、厳しい財政状況が続いているため、今後も各種団体補助金の支給要件などを再検討するなど、補助費等の抑制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131572</xdr:rowOff>
    </xdr:from>
    <xdr:to>
      <xdr:col>82</xdr:col>
      <xdr:colOff>107950</xdr:colOff>
      <xdr:row>32</xdr:row>
      <xdr:rowOff>149860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56179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149860</xdr:rowOff>
    </xdr:from>
    <xdr:to>
      <xdr:col>78</xdr:col>
      <xdr:colOff>69850</xdr:colOff>
      <xdr:row>33</xdr:row>
      <xdr:rowOff>5842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6362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122428</xdr:rowOff>
    </xdr:from>
    <xdr:to>
      <xdr:col>73</xdr:col>
      <xdr:colOff>180975</xdr:colOff>
      <xdr:row>33</xdr:row>
      <xdr:rowOff>5842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6088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122428</xdr:rowOff>
    </xdr:from>
    <xdr:to>
      <xdr:col>69</xdr:col>
      <xdr:colOff>92075</xdr:colOff>
      <xdr:row>32</xdr:row>
      <xdr:rowOff>122428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608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80772</xdr:rowOff>
    </xdr:from>
    <xdr:to>
      <xdr:col>82</xdr:col>
      <xdr:colOff>158750</xdr:colOff>
      <xdr:row>33</xdr:row>
      <xdr:rowOff>10922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160799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99060</xdr:rowOff>
    </xdr:from>
    <xdr:to>
      <xdr:col>78</xdr:col>
      <xdr:colOff>120650</xdr:colOff>
      <xdr:row>33</xdr:row>
      <xdr:rowOff>29210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39387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35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126492</xdr:rowOff>
    </xdr:from>
    <xdr:to>
      <xdr:col>74</xdr:col>
      <xdr:colOff>31750</xdr:colOff>
      <xdr:row>33</xdr:row>
      <xdr:rowOff>56642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66819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3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71628</xdr:rowOff>
    </xdr:from>
    <xdr:to>
      <xdr:col>69</xdr:col>
      <xdr:colOff>142875</xdr:colOff>
      <xdr:row>33</xdr:row>
      <xdr:rowOff>1778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11955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3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71628</xdr:rowOff>
    </xdr:from>
    <xdr:to>
      <xdr:col>65</xdr:col>
      <xdr:colOff>53975</xdr:colOff>
      <xdr:row>33</xdr:row>
      <xdr:rowOff>1778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11955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3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ポイントの増となり、類似団体平均を上回っている。大きな要因としては、町民会館、一般廃棄物処理施設の償還が主となっている。平成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年度予算より既に財政改革に取り組んでおり、借入額よりも償還額が上回る予算となっている。今後も後世への負担軽減を図るため、引き続き起債抑制政策を継続し、公債費の抑制に努める。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79</xdr:row>
      <xdr:rowOff>74422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353796"/>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77</xdr:row>
      <xdr:rowOff>152146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097763"/>
          <a:ext cx="889000" cy="25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26415</xdr:rowOff>
    </xdr:from>
    <xdr:to>
      <xdr:col>15</xdr:col>
      <xdr:colOff>98425</xdr:colOff>
      <xdr:row>76</xdr:row>
      <xdr:rowOff>67563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0566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26415</xdr:rowOff>
    </xdr:from>
    <xdr:to>
      <xdr:col>11</xdr:col>
      <xdr:colOff>9525</xdr:colOff>
      <xdr:row>76</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0566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23622</xdr:rowOff>
    </xdr:from>
    <xdr:to>
      <xdr:col>24</xdr:col>
      <xdr:colOff>76200</xdr:colOff>
      <xdr:row>79</xdr:row>
      <xdr:rowOff>125222</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167149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101346</xdr:rowOff>
    </xdr:from>
    <xdr:to>
      <xdr:col>20</xdr:col>
      <xdr:colOff>38100</xdr:colOff>
      <xdr:row>78</xdr:row>
      <xdr:rowOff>31496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16273</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147065</xdr:rowOff>
    </xdr:from>
    <xdr:to>
      <xdr:col>11</xdr:col>
      <xdr:colOff>60325</xdr:colOff>
      <xdr:row>76</xdr:row>
      <xdr:rowOff>77215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87393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公債費を除く経常経費をみると、類似団体平均を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ポイント下回っているが、下水道や国保など他会計への繰出金は増加が見込まれるため、歳出抑制を模索するなど、歳出の削減に努める。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77</xdr:row>
      <xdr:rowOff>96520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141961"/>
          <a:ext cx="8382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96520</xdr:rowOff>
    </xdr:from>
    <xdr:to>
      <xdr:col>78</xdr:col>
      <xdr:colOff>69850</xdr:colOff>
      <xdr:row>78</xdr:row>
      <xdr:rowOff>35561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2981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78</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134339"/>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20320</xdr:rowOff>
    </xdr:from>
    <xdr:to>
      <xdr:col>69</xdr:col>
      <xdr:colOff>92075</xdr:colOff>
      <xdr:row>76</xdr:row>
      <xdr:rowOff>104139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0505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135907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45720</xdr:rowOff>
    </xdr:from>
    <xdr:to>
      <xdr:col>78</xdr:col>
      <xdr:colOff>120650</xdr:colOff>
      <xdr:row>77</xdr:row>
      <xdr:rowOff>147320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132097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20005</xdr:rowOff>
    </xdr:from>
    <xdr:to>
      <xdr:col>29</xdr:col>
      <xdr:colOff>127000</xdr:colOff>
      <xdr:row>17</xdr:row>
      <xdr:rowOff>27546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82280"/>
          <a:ext cx="647700" cy="7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4781</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67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24250</xdr:rowOff>
    </xdr:from>
    <xdr:to>
      <xdr:col>26</xdr:col>
      <xdr:colOff>50800</xdr:colOff>
      <xdr:row>17</xdr:row>
      <xdr:rowOff>27546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986525"/>
          <a:ext cx="698500" cy="3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24250</xdr:rowOff>
    </xdr:from>
    <xdr:to>
      <xdr:col>22</xdr:col>
      <xdr:colOff>114300</xdr:colOff>
      <xdr:row>17</xdr:row>
      <xdr:rowOff>32749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86525"/>
          <a:ext cx="698500" cy="8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32749</xdr:rowOff>
    </xdr:from>
    <xdr:to>
      <xdr:col>18</xdr:col>
      <xdr:colOff>177800</xdr:colOff>
      <xdr:row>17</xdr:row>
      <xdr:rowOff>54194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95024"/>
          <a:ext cx="698500" cy="21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119928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84138</xdr:rowOff>
    </xdr:from>
    <xdr:to>
      <xdr:col>15</xdr:col>
      <xdr:colOff>101600</xdr:colOff>
      <xdr:row>17</xdr:row>
      <xdr:rowOff>14288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24465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140655</xdr:rowOff>
    </xdr:from>
    <xdr:to>
      <xdr:col>29</xdr:col>
      <xdr:colOff>177800</xdr:colOff>
      <xdr:row>17</xdr:row>
      <xdr:rowOff>70805</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31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157182</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7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148196</xdr:rowOff>
    </xdr:from>
    <xdr:to>
      <xdr:col>26</xdr:col>
      <xdr:colOff>101600</xdr:colOff>
      <xdr:row>17</xdr:row>
      <xdr:rowOff>78346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3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88523</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70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144900</xdr:rowOff>
    </xdr:from>
    <xdr:to>
      <xdr:col>22</xdr:col>
      <xdr:colOff>165100</xdr:colOff>
      <xdr:row>17</xdr:row>
      <xdr:rowOff>75050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35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85227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70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153399</xdr:rowOff>
    </xdr:from>
    <xdr:to>
      <xdr:col>19</xdr:col>
      <xdr:colOff>38100</xdr:colOff>
      <xdr:row>17</xdr:row>
      <xdr:rowOff>83549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44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93726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71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3394</xdr:rowOff>
    </xdr:from>
    <xdr:to>
      <xdr:col>15</xdr:col>
      <xdr:colOff>101600</xdr:colOff>
      <xdr:row>17</xdr:row>
      <xdr:rowOff>104994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65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89771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5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290373</xdr:rowOff>
    </xdr:from>
    <xdr:to>
      <xdr:col>29</xdr:col>
      <xdr:colOff>127000</xdr:colOff>
      <xdr:row>36</xdr:row>
      <xdr:rowOff>88222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00723"/>
          <a:ext cx="647700" cy="140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275150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85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88222</xdr:rowOff>
    </xdr:from>
    <xdr:to>
      <xdr:col>26</xdr:col>
      <xdr:colOff>50800</xdr:colOff>
      <xdr:row>36</xdr:row>
      <xdr:rowOff>139314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041472"/>
          <a:ext cx="698500" cy="51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57271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66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139314</xdr:rowOff>
    </xdr:from>
    <xdr:to>
      <xdr:col>22</xdr:col>
      <xdr:colOff>114300</xdr:colOff>
      <xdr:row>36</xdr:row>
      <xdr:rowOff>160360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092564"/>
          <a:ext cx="698500" cy="21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125255</xdr:rowOff>
    </xdr:from>
    <xdr:to>
      <xdr:col>18</xdr:col>
      <xdr:colOff>177800</xdr:colOff>
      <xdr:row>36</xdr:row>
      <xdr:rowOff>160360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078505"/>
          <a:ext cx="698500" cy="35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212948</xdr:rowOff>
    </xdr:from>
    <xdr:to>
      <xdr:col>15</xdr:col>
      <xdr:colOff>101600</xdr:colOff>
      <xdr:row>35</xdr:row>
      <xdr:rowOff>314548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324725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239573</xdr:rowOff>
    </xdr:from>
    <xdr:to>
      <xdr:col>29</xdr:col>
      <xdr:colOff>177800</xdr:colOff>
      <xdr:row>35</xdr:row>
      <xdr:rowOff>341173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4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84650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9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37422</xdr:rowOff>
    </xdr:from>
    <xdr:to>
      <xdr:col>26</xdr:col>
      <xdr:colOff>101600</xdr:colOff>
      <xdr:row>36</xdr:row>
      <xdr:rowOff>139022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90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123799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7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88514</xdr:rowOff>
    </xdr:from>
    <xdr:to>
      <xdr:col>22</xdr:col>
      <xdr:colOff>165100</xdr:colOff>
      <xdr:row>37</xdr:row>
      <xdr:rowOff>18664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04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3441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12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109560</xdr:rowOff>
    </xdr:from>
    <xdr:to>
      <xdr:col>19</xdr:col>
      <xdr:colOff>38100</xdr:colOff>
      <xdr:row>37</xdr:row>
      <xdr:rowOff>39710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062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24487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1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74455</xdr:rowOff>
    </xdr:from>
    <xdr:to>
      <xdr:col>15</xdr:col>
      <xdr:colOff>101600</xdr:colOff>
      <xdr:row>37</xdr:row>
      <xdr:rowOff>4605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27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160832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3,085
3,069
14.22
4,234,901
4,014,786
143,926
1,789,592
3,646,191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91384</xdr:rowOff>
    </xdr:from>
    <xdr:to>
      <xdr:col>24</xdr:col>
      <xdr:colOff>63500</xdr:colOff>
      <xdr:row>37</xdr:row>
      <xdr:rowOff>100871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35034"/>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100871</xdr:rowOff>
    </xdr:from>
    <xdr:to>
      <xdr:col>19</xdr:col>
      <xdr:colOff>177800</xdr:colOff>
      <xdr:row>37</xdr:row>
      <xdr:rowOff>112859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44521"/>
          <a:ext cx="8890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112859</xdr:rowOff>
    </xdr:from>
    <xdr:to>
      <xdr:col>15</xdr:col>
      <xdr:colOff>50800</xdr:colOff>
      <xdr:row>37</xdr:row>
      <xdr:rowOff>123548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56509"/>
          <a:ext cx="8890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123548</xdr:rowOff>
    </xdr:from>
    <xdr:to>
      <xdr:col>10</xdr:col>
      <xdr:colOff>114300</xdr:colOff>
      <xdr:row>37</xdr:row>
      <xdr:rowOff>149673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671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151870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68780</xdr:rowOff>
    </xdr:from>
    <xdr:to>
      <xdr:col>6</xdr:col>
      <xdr:colOff>38100</xdr:colOff>
      <xdr:row>37</xdr:row>
      <xdr:rowOff>170380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15457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40584</xdr:rowOff>
    </xdr:from>
    <xdr:to>
      <xdr:col>24</xdr:col>
      <xdr:colOff>114300</xdr:colOff>
      <xdr:row>37</xdr:row>
      <xdr:rowOff>142184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8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63461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50071</xdr:rowOff>
    </xdr:from>
    <xdr:to>
      <xdr:col>20</xdr:col>
      <xdr:colOff>38100</xdr:colOff>
      <xdr:row>37</xdr:row>
      <xdr:rowOff>151671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168198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16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62059</xdr:rowOff>
    </xdr:from>
    <xdr:to>
      <xdr:col>15</xdr:col>
      <xdr:colOff>101600</xdr:colOff>
      <xdr:row>37</xdr:row>
      <xdr:rowOff>163659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0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8736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18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72748</xdr:rowOff>
    </xdr:from>
    <xdr:to>
      <xdr:col>10</xdr:col>
      <xdr:colOff>165100</xdr:colOff>
      <xdr:row>38</xdr:row>
      <xdr:rowOff>2897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163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19425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19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98873</xdr:rowOff>
    </xdr:from>
    <xdr:to>
      <xdr:col>6</xdr:col>
      <xdr:colOff>38100</xdr:colOff>
      <xdr:row>38</xdr:row>
      <xdr:rowOff>29023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4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20151</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5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59987</xdr:rowOff>
    </xdr:from>
    <xdr:to>
      <xdr:col>24</xdr:col>
      <xdr:colOff>63500</xdr:colOff>
      <xdr:row>57</xdr:row>
      <xdr:rowOff>61976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832637"/>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59987</xdr:rowOff>
    </xdr:from>
    <xdr:to>
      <xdr:col>19</xdr:col>
      <xdr:colOff>177800</xdr:colOff>
      <xdr:row>57</xdr:row>
      <xdr:rowOff>60797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32637"/>
          <a:ext cx="88900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60797</xdr:rowOff>
    </xdr:from>
    <xdr:to>
      <xdr:col>15</xdr:col>
      <xdr:colOff>50800</xdr:colOff>
      <xdr:row>57</xdr:row>
      <xdr:rowOff>95626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833447"/>
          <a:ext cx="889000" cy="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95626</xdr:rowOff>
    </xdr:from>
    <xdr:to>
      <xdr:col>10</xdr:col>
      <xdr:colOff>114300</xdr:colOff>
      <xdr:row>57</xdr:row>
      <xdr:rowOff>141852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868276"/>
          <a:ext cx="8890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14647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11176</xdr:rowOff>
    </xdr:from>
    <xdr:to>
      <xdr:col>24</xdr:col>
      <xdr:colOff>114300</xdr:colOff>
      <xdr:row>57</xdr:row>
      <xdr:rowOff>112776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78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34053</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3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9187</xdr:rowOff>
    </xdr:from>
    <xdr:to>
      <xdr:col>20</xdr:col>
      <xdr:colOff>38100</xdr:colOff>
      <xdr:row>57</xdr:row>
      <xdr:rowOff>110787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7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127314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55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9997</xdr:rowOff>
    </xdr:from>
    <xdr:to>
      <xdr:col>15</xdr:col>
      <xdr:colOff>101600</xdr:colOff>
      <xdr:row>57</xdr:row>
      <xdr:rowOff>111597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7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128124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55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44826</xdr:rowOff>
    </xdr:from>
    <xdr:to>
      <xdr:col>10</xdr:col>
      <xdr:colOff>165100</xdr:colOff>
      <xdr:row>57</xdr:row>
      <xdr:rowOff>146426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162953</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59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91052</xdr:rowOff>
    </xdr:from>
    <xdr:to>
      <xdr:col>6</xdr:col>
      <xdr:colOff>38100</xdr:colOff>
      <xdr:row>58</xdr:row>
      <xdr:rowOff>21202</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12329</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95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22873</xdr:rowOff>
    </xdr:from>
    <xdr:to>
      <xdr:col>24</xdr:col>
      <xdr:colOff>63500</xdr:colOff>
      <xdr:row>79</xdr:row>
      <xdr:rowOff>23940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67423"/>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23482</xdr:rowOff>
    </xdr:from>
    <xdr:to>
      <xdr:col>19</xdr:col>
      <xdr:colOff>177800</xdr:colOff>
      <xdr:row>79</xdr:row>
      <xdr:rowOff>23940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6803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22594</xdr:rowOff>
    </xdr:from>
    <xdr:to>
      <xdr:col>15</xdr:col>
      <xdr:colOff>50800</xdr:colOff>
      <xdr:row>79</xdr:row>
      <xdr:rowOff>23482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67144"/>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22594</xdr:rowOff>
    </xdr:from>
    <xdr:to>
      <xdr:col>10</xdr:col>
      <xdr:colOff>114300</xdr:colOff>
      <xdr:row>79</xdr:row>
      <xdr:rowOff>25578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67144"/>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84141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95580</xdr:rowOff>
    </xdr:from>
    <xdr:to>
      <xdr:col>6</xdr:col>
      <xdr:colOff>38100</xdr:colOff>
      <xdr:row>78</xdr:row>
      <xdr:rowOff>25730</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42257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143523</xdr:rowOff>
    </xdr:from>
    <xdr:to>
      <xdr:col>24</xdr:col>
      <xdr:colOff>114300</xdr:colOff>
      <xdr:row>79</xdr:row>
      <xdr:rowOff>73673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58450</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3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144590</xdr:rowOff>
    </xdr:from>
    <xdr:to>
      <xdr:col>20</xdr:col>
      <xdr:colOff>38100</xdr:colOff>
      <xdr:row>79</xdr:row>
      <xdr:rowOff>74740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65867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6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144132</xdr:rowOff>
    </xdr:from>
    <xdr:to>
      <xdr:col>15</xdr:col>
      <xdr:colOff>101600</xdr:colOff>
      <xdr:row>79</xdr:row>
      <xdr:rowOff>74282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65409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60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143244</xdr:rowOff>
    </xdr:from>
    <xdr:to>
      <xdr:col>10</xdr:col>
      <xdr:colOff>165100</xdr:colOff>
      <xdr:row>79</xdr:row>
      <xdr:rowOff>73394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64521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6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146228</xdr:rowOff>
    </xdr:from>
    <xdr:to>
      <xdr:col>6</xdr:col>
      <xdr:colOff>38100</xdr:colOff>
      <xdr:row>79</xdr:row>
      <xdr:rowOff>76378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67505</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61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114643</xdr:rowOff>
    </xdr:from>
    <xdr:to>
      <xdr:col>24</xdr:col>
      <xdr:colOff>63500</xdr:colOff>
      <xdr:row>98</xdr:row>
      <xdr:rowOff>143802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916743"/>
          <a:ext cx="838200" cy="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99644</xdr:rowOff>
    </xdr:from>
    <xdr:to>
      <xdr:col>19</xdr:col>
      <xdr:colOff>177800</xdr:colOff>
      <xdr:row>98</xdr:row>
      <xdr:rowOff>114643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901744"/>
          <a:ext cx="8890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99644</xdr:rowOff>
    </xdr:from>
    <xdr:to>
      <xdr:col>15</xdr:col>
      <xdr:colOff>50800</xdr:colOff>
      <xdr:row>98</xdr:row>
      <xdr:rowOff>120408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901744"/>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96889</xdr:rowOff>
    </xdr:from>
    <xdr:to>
      <xdr:col>10</xdr:col>
      <xdr:colOff>114300</xdr:colOff>
      <xdr:row>98</xdr:row>
      <xdr:rowOff>120408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898989"/>
          <a:ext cx="889000" cy="2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97765</xdr:rowOff>
    </xdr:from>
    <xdr:to>
      <xdr:col>6</xdr:col>
      <xdr:colOff>38100</xdr:colOff>
      <xdr:row>97</xdr:row>
      <xdr:rowOff>27915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44442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93002</xdr:rowOff>
    </xdr:from>
    <xdr:to>
      <xdr:col>24</xdr:col>
      <xdr:colOff>114300</xdr:colOff>
      <xdr:row>99</xdr:row>
      <xdr:rowOff>23152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8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7929</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81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63843</xdr:rowOff>
    </xdr:from>
    <xdr:to>
      <xdr:col>20</xdr:col>
      <xdr:colOff>38100</xdr:colOff>
      <xdr:row>98</xdr:row>
      <xdr:rowOff>165443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8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156570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95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48844</xdr:rowOff>
    </xdr:from>
    <xdr:to>
      <xdr:col>15</xdr:col>
      <xdr:colOff>101600</xdr:colOff>
      <xdr:row>98</xdr:row>
      <xdr:rowOff>150444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5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141571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4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69608</xdr:rowOff>
    </xdr:from>
    <xdr:to>
      <xdr:col>10</xdr:col>
      <xdr:colOff>165100</xdr:colOff>
      <xdr:row>98</xdr:row>
      <xdr:rowOff>171208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162335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6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46089</xdr:rowOff>
    </xdr:from>
    <xdr:to>
      <xdr:col>6</xdr:col>
      <xdr:colOff>38100</xdr:colOff>
      <xdr:row>98</xdr:row>
      <xdr:rowOff>147689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4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138816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4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66091</xdr:rowOff>
    </xdr:from>
    <xdr:to>
      <xdr:col>55</xdr:col>
      <xdr:colOff>0</xdr:colOff>
      <xdr:row>38</xdr:row>
      <xdr:rowOff>82971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81191"/>
          <a:ext cx="838200" cy="1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106173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06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82971</xdr:rowOff>
    </xdr:from>
    <xdr:to>
      <xdr:col>50</xdr:col>
      <xdr:colOff>114300</xdr:colOff>
      <xdr:row>38</xdr:row>
      <xdr:rowOff>84879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98071"/>
          <a:ext cx="889000" cy="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46321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84879</xdr:rowOff>
    </xdr:from>
    <xdr:to>
      <xdr:col>45</xdr:col>
      <xdr:colOff>177800</xdr:colOff>
      <xdr:row>38</xdr:row>
      <xdr:rowOff>93817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99979"/>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93817</xdr:rowOff>
    </xdr:from>
    <xdr:to>
      <xdr:col>41</xdr:col>
      <xdr:colOff>50800</xdr:colOff>
      <xdr:row>38</xdr:row>
      <xdr:rowOff>128920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08917"/>
          <a:ext cx="889000" cy="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59956</xdr:rowOff>
    </xdr:from>
    <xdr:to>
      <xdr:col>36</xdr:col>
      <xdr:colOff>165100</xdr:colOff>
      <xdr:row>36</xdr:row>
      <xdr:rowOff>161556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6633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15291</xdr:rowOff>
    </xdr:from>
    <xdr:to>
      <xdr:col>55</xdr:col>
      <xdr:colOff>50800</xdr:colOff>
      <xdr:row>38</xdr:row>
      <xdr:rowOff>116891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101668</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32171</xdr:rowOff>
    </xdr:from>
    <xdr:to>
      <xdr:col>50</xdr:col>
      <xdr:colOff>165100</xdr:colOff>
      <xdr:row>38</xdr:row>
      <xdr:rowOff>133771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124898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3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34079</xdr:rowOff>
    </xdr:from>
    <xdr:to>
      <xdr:col>46</xdr:col>
      <xdr:colOff>38100</xdr:colOff>
      <xdr:row>38</xdr:row>
      <xdr:rowOff>135679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126806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43017</xdr:rowOff>
    </xdr:from>
    <xdr:to>
      <xdr:col>41</xdr:col>
      <xdr:colOff>101600</xdr:colOff>
      <xdr:row>38</xdr:row>
      <xdr:rowOff>144617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5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135744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5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78120</xdr:rowOff>
    </xdr:from>
    <xdr:to>
      <xdr:col>36</xdr:col>
      <xdr:colOff>165100</xdr:colOff>
      <xdr:row>39</xdr:row>
      <xdr:rowOff>8270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170847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103498</xdr:rowOff>
    </xdr:from>
    <xdr:to>
      <xdr:col>55</xdr:col>
      <xdr:colOff>0</xdr:colOff>
      <xdr:row>57</xdr:row>
      <xdr:rowOff>124411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76148"/>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67274</xdr:rowOff>
    </xdr:from>
    <xdr:to>
      <xdr:col>50</xdr:col>
      <xdr:colOff>114300</xdr:colOff>
      <xdr:row>57</xdr:row>
      <xdr:rowOff>103498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39924"/>
          <a:ext cx="889000" cy="3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95705</xdr:rowOff>
    </xdr:from>
    <xdr:to>
      <xdr:col>45</xdr:col>
      <xdr:colOff>177800</xdr:colOff>
      <xdr:row>57</xdr:row>
      <xdr:rowOff>67274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696905"/>
          <a:ext cx="889000" cy="14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90470</xdr:rowOff>
    </xdr:from>
    <xdr:to>
      <xdr:col>41</xdr:col>
      <xdr:colOff>50800</xdr:colOff>
      <xdr:row>56</xdr:row>
      <xdr:rowOff>95705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691670"/>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98737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8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152594</xdr:rowOff>
    </xdr:from>
    <xdr:to>
      <xdr:col>36</xdr:col>
      <xdr:colOff>165100</xdr:colOff>
      <xdr:row>57</xdr:row>
      <xdr:rowOff>82744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73871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73611</xdr:rowOff>
    </xdr:from>
    <xdr:to>
      <xdr:col>55</xdr:col>
      <xdr:colOff>50800</xdr:colOff>
      <xdr:row>58</xdr:row>
      <xdr:rowOff>3761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4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165502</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6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52698</xdr:rowOff>
    </xdr:from>
    <xdr:to>
      <xdr:col>50</xdr:col>
      <xdr:colOff>165100</xdr:colOff>
      <xdr:row>57</xdr:row>
      <xdr:rowOff>154298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145425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91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16474</xdr:rowOff>
    </xdr:from>
    <xdr:to>
      <xdr:col>46</xdr:col>
      <xdr:colOff>38100</xdr:colOff>
      <xdr:row>57</xdr:row>
      <xdr:rowOff>118074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8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109201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88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44905</xdr:rowOff>
    </xdr:from>
    <xdr:to>
      <xdr:col>41</xdr:col>
      <xdr:colOff>101600</xdr:colOff>
      <xdr:row>56</xdr:row>
      <xdr:rowOff>146505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163032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42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39670</xdr:rowOff>
    </xdr:from>
    <xdr:to>
      <xdr:col>36</xdr:col>
      <xdr:colOff>165100</xdr:colOff>
      <xdr:row>56</xdr:row>
      <xdr:rowOff>141270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4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157797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41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150344</xdr:rowOff>
    </xdr:from>
    <xdr:to>
      <xdr:col>55</xdr:col>
      <xdr:colOff>0</xdr:colOff>
      <xdr:row>79</xdr:row>
      <xdr:rowOff>39320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23444"/>
          <a:ext cx="838200" cy="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92517</xdr:rowOff>
    </xdr:from>
    <xdr:to>
      <xdr:col>50</xdr:col>
      <xdr:colOff>114300</xdr:colOff>
      <xdr:row>79</xdr:row>
      <xdr:rowOff>39320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65617"/>
          <a:ext cx="889000" cy="1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158628</xdr:rowOff>
    </xdr:from>
    <xdr:to>
      <xdr:col>45</xdr:col>
      <xdr:colOff>177800</xdr:colOff>
      <xdr:row>78</xdr:row>
      <xdr:rowOff>92517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60278"/>
          <a:ext cx="889000" cy="10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169285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158628</xdr:rowOff>
    </xdr:from>
    <xdr:to>
      <xdr:col>41</xdr:col>
      <xdr:colOff>50800</xdr:colOff>
      <xdr:row>78</xdr:row>
      <xdr:rowOff>89064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60278"/>
          <a:ext cx="889000" cy="10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126151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99544</xdr:rowOff>
    </xdr:from>
    <xdr:to>
      <xdr:col>55</xdr:col>
      <xdr:colOff>50800</xdr:colOff>
      <xdr:row>79</xdr:row>
      <xdr:rowOff>29694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75792</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4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159970</xdr:rowOff>
    </xdr:from>
    <xdr:to>
      <xdr:col>50</xdr:col>
      <xdr:colOff>165100</xdr:colOff>
      <xdr:row>79</xdr:row>
      <xdr:rowOff>90120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81247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2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41717</xdr:rowOff>
    </xdr:from>
    <xdr:to>
      <xdr:col>46</xdr:col>
      <xdr:colOff>38100</xdr:colOff>
      <xdr:row>78</xdr:row>
      <xdr:rowOff>143317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1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159844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1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107828</xdr:rowOff>
    </xdr:from>
    <xdr:to>
      <xdr:col>41</xdr:col>
      <xdr:colOff>101600</xdr:colOff>
      <xdr:row>78</xdr:row>
      <xdr:rowOff>37978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54505</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308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38264</xdr:rowOff>
    </xdr:from>
    <xdr:to>
      <xdr:col>36</xdr:col>
      <xdr:colOff>165100</xdr:colOff>
      <xdr:row>78</xdr:row>
      <xdr:rowOff>139864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130991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0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110705</xdr:rowOff>
    </xdr:from>
    <xdr:to>
      <xdr:col>55</xdr:col>
      <xdr:colOff>0</xdr:colOff>
      <xdr:row>97</xdr:row>
      <xdr:rowOff>161906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41355"/>
          <a:ext cx="838200" cy="5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110705</xdr:rowOff>
    </xdr:from>
    <xdr:to>
      <xdr:col>50</xdr:col>
      <xdr:colOff>114300</xdr:colOff>
      <xdr:row>97</xdr:row>
      <xdr:rowOff>131406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41355"/>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158552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7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34122</xdr:rowOff>
    </xdr:from>
    <xdr:to>
      <xdr:col>45</xdr:col>
      <xdr:colOff>177800</xdr:colOff>
      <xdr:row>97</xdr:row>
      <xdr:rowOff>131406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664772"/>
          <a:ext cx="889000" cy="9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160893</xdr:rowOff>
    </xdr:from>
    <xdr:to>
      <xdr:col>41</xdr:col>
      <xdr:colOff>50800</xdr:colOff>
      <xdr:row>97</xdr:row>
      <xdr:rowOff>34122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620093"/>
          <a:ext cx="889000" cy="4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7906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70430</xdr:rowOff>
    </xdr:from>
    <xdr:to>
      <xdr:col>36</xdr:col>
      <xdr:colOff>165100</xdr:colOff>
      <xdr:row>98</xdr:row>
      <xdr:rowOff>580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163157</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111106</xdr:rowOff>
    </xdr:from>
    <xdr:to>
      <xdr:col>55</xdr:col>
      <xdr:colOff>50800</xdr:colOff>
      <xdr:row>98</xdr:row>
      <xdr:rowOff>41256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35396</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59905</xdr:rowOff>
    </xdr:from>
    <xdr:to>
      <xdr:col>50</xdr:col>
      <xdr:colOff>165100</xdr:colOff>
      <xdr:row>97</xdr:row>
      <xdr:rowOff>161505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6582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46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80606</xdr:rowOff>
    </xdr:from>
    <xdr:to>
      <xdr:col>46</xdr:col>
      <xdr:colOff>38100</xdr:colOff>
      <xdr:row>98</xdr:row>
      <xdr:rowOff>10756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1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1883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8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154772</xdr:rowOff>
    </xdr:from>
    <xdr:to>
      <xdr:col>41</xdr:col>
      <xdr:colOff>101600</xdr:colOff>
      <xdr:row>97</xdr:row>
      <xdr:rowOff>84922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1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101449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38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110093</xdr:rowOff>
    </xdr:from>
    <xdr:to>
      <xdr:col>36</xdr:col>
      <xdr:colOff>165100</xdr:colOff>
      <xdr:row>97</xdr:row>
      <xdr:rowOff>40243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6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56770</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34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87076</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73626"/>
          <a:ext cx="838200" cy="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24832</xdr:rowOff>
    </xdr:from>
    <xdr:to>
      <xdr:col>67</xdr:col>
      <xdr:colOff>101600</xdr:colOff>
      <xdr:row>39</xdr:row>
      <xdr:rowOff>126432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142959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36276</xdr:rowOff>
    </xdr:from>
    <xdr:to>
      <xdr:col>85</xdr:col>
      <xdr:colOff>177800</xdr:colOff>
      <xdr:row>39</xdr:row>
      <xdr:rowOff>137876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2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9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139380</xdr:rowOff>
    </xdr:from>
    <xdr:to>
      <xdr:col>85</xdr:col>
      <xdr:colOff>127000</xdr:colOff>
      <xdr:row>73</xdr:row>
      <xdr:rowOff>92601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483780"/>
          <a:ext cx="8382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92601</xdr:rowOff>
    </xdr:from>
    <xdr:to>
      <xdr:col>81</xdr:col>
      <xdr:colOff>50800</xdr:colOff>
      <xdr:row>74</xdr:row>
      <xdr:rowOff>69196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2608451"/>
          <a:ext cx="889000" cy="1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69196</xdr:rowOff>
    </xdr:from>
    <xdr:to>
      <xdr:col>76</xdr:col>
      <xdr:colOff>114300</xdr:colOff>
      <xdr:row>74</xdr:row>
      <xdr:rowOff>72465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2756496"/>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72465</xdr:rowOff>
    </xdr:from>
    <xdr:to>
      <xdr:col>71</xdr:col>
      <xdr:colOff>177800</xdr:colOff>
      <xdr:row>74</xdr:row>
      <xdr:rowOff>74275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2759765"/>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2004</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149490</xdr:rowOff>
    </xdr:from>
    <xdr:to>
      <xdr:col>67</xdr:col>
      <xdr:colOff>101600</xdr:colOff>
      <xdr:row>76</xdr:row>
      <xdr:rowOff>79640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70767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310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88580</xdr:rowOff>
    </xdr:from>
    <xdr:to>
      <xdr:col>85</xdr:col>
      <xdr:colOff>177800</xdr:colOff>
      <xdr:row>73</xdr:row>
      <xdr:rowOff>18730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4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111457</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28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41801</xdr:rowOff>
    </xdr:from>
    <xdr:to>
      <xdr:col>81</xdr:col>
      <xdr:colOff>101600</xdr:colOff>
      <xdr:row>73</xdr:row>
      <xdr:rowOff>143401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55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159928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233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18396</xdr:rowOff>
    </xdr:from>
    <xdr:to>
      <xdr:col>76</xdr:col>
      <xdr:colOff>165100</xdr:colOff>
      <xdr:row>74</xdr:row>
      <xdr:rowOff>119996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7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136523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248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21665</xdr:rowOff>
    </xdr:from>
    <xdr:to>
      <xdr:col>72</xdr:col>
      <xdr:colOff>38100</xdr:colOff>
      <xdr:row>74</xdr:row>
      <xdr:rowOff>123265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7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139792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248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23475</xdr:rowOff>
    </xdr:from>
    <xdr:to>
      <xdr:col>67</xdr:col>
      <xdr:colOff>101600</xdr:colOff>
      <xdr:row>74</xdr:row>
      <xdr:rowOff>125075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7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141602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248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37953</xdr:rowOff>
    </xdr:from>
    <xdr:to>
      <xdr:col>85</xdr:col>
      <xdr:colOff>127000</xdr:colOff>
      <xdr:row>98</xdr:row>
      <xdr:rowOff>132888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840053"/>
          <a:ext cx="838200" cy="9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37953</xdr:rowOff>
    </xdr:from>
    <xdr:to>
      <xdr:col>81</xdr:col>
      <xdr:colOff>50800</xdr:colOff>
      <xdr:row>98</xdr:row>
      <xdr:rowOff>123298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840053"/>
          <a:ext cx="889000" cy="8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107304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181795" y="1690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43779</xdr:rowOff>
    </xdr:from>
    <xdr:to>
      <xdr:col>76</xdr:col>
      <xdr:colOff>114300</xdr:colOff>
      <xdr:row>98</xdr:row>
      <xdr:rowOff>123298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845879"/>
          <a:ext cx="889000" cy="7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166055</xdr:rowOff>
    </xdr:from>
    <xdr:to>
      <xdr:col>71</xdr:col>
      <xdr:colOff>177800</xdr:colOff>
      <xdr:row>98</xdr:row>
      <xdr:rowOff>43779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796705"/>
          <a:ext cx="889000" cy="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155153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5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90940</xdr:rowOff>
    </xdr:from>
    <xdr:to>
      <xdr:col>67</xdr:col>
      <xdr:colOff>101600</xdr:colOff>
      <xdr:row>99</xdr:row>
      <xdr:rowOff>21090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12217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82088</xdr:rowOff>
    </xdr:from>
    <xdr:to>
      <xdr:col>85</xdr:col>
      <xdr:colOff>177800</xdr:colOff>
      <xdr:row>99</xdr:row>
      <xdr:rowOff>12238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25059</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2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158603</xdr:rowOff>
    </xdr:from>
    <xdr:to>
      <xdr:col>81</xdr:col>
      <xdr:colOff>101600</xdr:colOff>
      <xdr:row>98</xdr:row>
      <xdr:rowOff>88753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78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105280</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181795" y="1656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72498</xdr:rowOff>
    </xdr:from>
    <xdr:to>
      <xdr:col>76</xdr:col>
      <xdr:colOff>165100</xdr:colOff>
      <xdr:row>99</xdr:row>
      <xdr:rowOff>2648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19175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4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164429</xdr:rowOff>
    </xdr:from>
    <xdr:to>
      <xdr:col>72</xdr:col>
      <xdr:colOff>38100</xdr:colOff>
      <xdr:row>98</xdr:row>
      <xdr:rowOff>94579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79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111106</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03795" y="165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115255</xdr:rowOff>
    </xdr:from>
    <xdr:to>
      <xdr:col>67</xdr:col>
      <xdr:colOff>101600</xdr:colOff>
      <xdr:row>98</xdr:row>
      <xdr:rowOff>45405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4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61932</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14795" y="1652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29287</xdr:rowOff>
    </xdr:from>
    <xdr:to>
      <xdr:col>116</xdr:col>
      <xdr:colOff>63500</xdr:colOff>
      <xdr:row>50</xdr:row>
      <xdr:rowOff>32166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8601787"/>
          <a:ext cx="8382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138175</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1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32166</xdr:rowOff>
    </xdr:from>
    <xdr:to>
      <xdr:col>111</xdr:col>
      <xdr:colOff>177800</xdr:colOff>
      <xdr:row>50</xdr:row>
      <xdr:rowOff>59168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8604666"/>
          <a:ext cx="889000" cy="2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83749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100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52915</xdr:rowOff>
    </xdr:from>
    <xdr:to>
      <xdr:col>107</xdr:col>
      <xdr:colOff>50800</xdr:colOff>
      <xdr:row>50</xdr:row>
      <xdr:rowOff>59168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8625415"/>
          <a:ext cx="889000" cy="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130339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52915</xdr:rowOff>
    </xdr:from>
    <xdr:to>
      <xdr:col>102</xdr:col>
      <xdr:colOff>114300</xdr:colOff>
      <xdr:row>50</xdr:row>
      <xdr:rowOff>60485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8625415"/>
          <a:ext cx="889000" cy="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107716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168105</xdr:rowOff>
    </xdr:from>
    <xdr:to>
      <xdr:col>98</xdr:col>
      <xdr:colOff>38100</xdr:colOff>
      <xdr:row>58</xdr:row>
      <xdr:rowOff>98255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89382</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1003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149937</xdr:rowOff>
    </xdr:from>
    <xdr:to>
      <xdr:col>116</xdr:col>
      <xdr:colOff>114300</xdr:colOff>
      <xdr:row>50</xdr:row>
      <xdr:rowOff>80087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855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102964</xdr:rowOff>
    </xdr:from>
    <xdr:ext cx="599010"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850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152816</xdr:rowOff>
    </xdr:from>
    <xdr:to>
      <xdr:col>112</xdr:col>
      <xdr:colOff>38100</xdr:colOff>
      <xdr:row>50</xdr:row>
      <xdr:rowOff>82966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85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48</xdr:row>
      <xdr:rowOff>99493</xdr:rowOff>
    </xdr:from>
    <xdr:ext cx="59901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23795" y="832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8368</xdr:rowOff>
    </xdr:from>
    <xdr:to>
      <xdr:col>107</xdr:col>
      <xdr:colOff>101600</xdr:colOff>
      <xdr:row>50</xdr:row>
      <xdr:rowOff>109968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85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48</xdr:row>
      <xdr:rowOff>126495</xdr:rowOff>
    </xdr:from>
    <xdr:ext cx="59901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34795" y="835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2115</xdr:rowOff>
    </xdr:from>
    <xdr:to>
      <xdr:col>102</xdr:col>
      <xdr:colOff>165100</xdr:colOff>
      <xdr:row>50</xdr:row>
      <xdr:rowOff>103715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857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48</xdr:row>
      <xdr:rowOff>120242</xdr:rowOff>
    </xdr:from>
    <xdr:ext cx="59901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45795" y="8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9685</xdr:rowOff>
    </xdr:from>
    <xdr:to>
      <xdr:col>98</xdr:col>
      <xdr:colOff>38100</xdr:colOff>
      <xdr:row>50</xdr:row>
      <xdr:rowOff>111285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858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48</xdr:row>
      <xdr:rowOff>127812</xdr:rowOff>
    </xdr:from>
    <xdr:ext cx="59901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56795" y="835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150797</xdr:rowOff>
    </xdr:from>
    <xdr:to>
      <xdr:col>116</xdr:col>
      <xdr:colOff>63500</xdr:colOff>
      <xdr:row>76</xdr:row>
      <xdr:rowOff>74476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09547"/>
          <a:ext cx="838200" cy="9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90264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9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60353</xdr:rowOff>
    </xdr:from>
    <xdr:to>
      <xdr:col>111</xdr:col>
      <xdr:colOff>177800</xdr:colOff>
      <xdr:row>76</xdr:row>
      <xdr:rowOff>74476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090553"/>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60353</xdr:rowOff>
    </xdr:from>
    <xdr:to>
      <xdr:col>107</xdr:col>
      <xdr:colOff>50800</xdr:colOff>
      <xdr:row>76</xdr:row>
      <xdr:rowOff>126085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090553"/>
          <a:ext cx="889000" cy="6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126085</xdr:rowOff>
    </xdr:from>
    <xdr:to>
      <xdr:col>102</xdr:col>
      <xdr:colOff>114300</xdr:colOff>
      <xdr:row>76</xdr:row>
      <xdr:rowOff>142384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56285"/>
          <a:ext cx="8890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16992</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7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99996</xdr:rowOff>
    </xdr:from>
    <xdr:to>
      <xdr:col>116</xdr:col>
      <xdr:colOff>114300</xdr:colOff>
      <xdr:row>76</xdr:row>
      <xdr:rowOff>30147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587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122873</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23676</xdr:rowOff>
    </xdr:from>
    <xdr:to>
      <xdr:col>112</xdr:col>
      <xdr:colOff>38100</xdr:colOff>
      <xdr:row>76</xdr:row>
      <xdr:rowOff>125276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5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116403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4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9553</xdr:rowOff>
    </xdr:from>
    <xdr:to>
      <xdr:col>107</xdr:col>
      <xdr:colOff>101600</xdr:colOff>
      <xdr:row>76</xdr:row>
      <xdr:rowOff>111153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3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102280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75285</xdr:rowOff>
    </xdr:from>
    <xdr:to>
      <xdr:col>102</xdr:col>
      <xdr:colOff>165100</xdr:colOff>
      <xdr:row>77</xdr:row>
      <xdr:rowOff>5435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168012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9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91584</xdr:rowOff>
    </xdr:from>
    <xdr:to>
      <xdr:col>98</xdr:col>
      <xdr:colOff>38100</xdr:colOff>
      <xdr:row>77</xdr:row>
      <xdr:rowOff>21734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12861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1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1,301,389</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円となっている。主な構成項目である人件費は、一人当たり</a:t>
          </a:r>
          <a:r>
            <a:rPr kumimoji="1" lang="en-US" altLang="ja-JP" sz="1300">
              <a:latin typeface="ＭＳ Ｐゴシック" panose="020B0600070205080204" pitchFamily="50" charset="-128"/>
              <a:ea typeface="ＭＳ Ｐゴシック" panose="020B0600070205080204" pitchFamily="50" charset="-128"/>
            </a:rPr>
            <a:t>207,295</a:t>
          </a:r>
          <a:r>
            <a:rPr kumimoji="1" lang="ja-JP" altLang="en-US" sz="1300">
              <a:latin typeface="ＭＳ Ｐゴシック" panose="020B0600070205080204" pitchFamily="50" charset="-128"/>
              <a:ea typeface="ＭＳ Ｐゴシック" panose="020B0600070205080204" pitchFamily="50" charset="-128"/>
            </a:rPr>
            <a:t>円、物件費は</a:t>
          </a:r>
          <a:r>
            <a:rPr kumimoji="1" lang="en-US" altLang="ja-JP" sz="1300">
              <a:latin typeface="ＭＳ Ｐゴシック" panose="020B0600070205080204" pitchFamily="50" charset="-128"/>
              <a:ea typeface="ＭＳ Ｐゴシック" panose="020B0600070205080204" pitchFamily="50" charset="-128"/>
            </a:rPr>
            <a:t>232,600</a:t>
          </a:r>
          <a:r>
            <a:rPr kumimoji="1" lang="ja-JP" altLang="en-US" sz="1300">
              <a:latin typeface="ＭＳ Ｐゴシック" panose="020B0600070205080204" pitchFamily="50" charset="-128"/>
              <a:ea typeface="ＭＳ Ｐゴシック" panose="020B0600070205080204" pitchFamily="50" charset="-128"/>
            </a:rPr>
            <a:t>円、公債費は</a:t>
          </a:r>
          <a:r>
            <a:rPr kumimoji="1" lang="en-US" altLang="ja-JP" sz="1300">
              <a:latin typeface="ＭＳ Ｐゴシック" panose="020B0600070205080204" pitchFamily="50" charset="-128"/>
              <a:ea typeface="ＭＳ Ｐゴシック" panose="020B0600070205080204" pitchFamily="50" charset="-128"/>
            </a:rPr>
            <a:t>290,084</a:t>
          </a:r>
          <a:r>
            <a:rPr kumimoji="1" lang="ja-JP" altLang="en-US" sz="1300">
              <a:latin typeface="ＭＳ Ｐゴシック" panose="020B0600070205080204" pitchFamily="50" charset="-128"/>
              <a:ea typeface="ＭＳ Ｐゴシック" panose="020B0600070205080204" pitchFamily="50" charset="-128"/>
            </a:rPr>
            <a:t>円となっており、増減はあるものの類似団体平均と比べ高い水準にある。主な要因は、町立診療所の運営に係る経費が普通会計に計上されていること、一般廃棄物処理施設に係る委託料などが増となっていること、町民会館及び一般廃棄物処理施設の起債の償還である。また、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126,753</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今後とも人件費・物件費の削減に努め、公債費については、現在実施している施策を今後も継続し、起債残高を減少させていくこととする。さらには、公共施設等総合管理計画に基づき、更新や維持管理に対して適正に財源配分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3,085
3,069
14.22
4,234,901
4,014,786
143,926
1,789,592
3,646,191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160976</xdr:rowOff>
    </xdr:from>
    <xdr:to>
      <xdr:col>24</xdr:col>
      <xdr:colOff>63500</xdr:colOff>
      <xdr:row>37</xdr:row>
      <xdr:rowOff>170152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04626"/>
          <a:ext cx="8382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141119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160976</xdr:rowOff>
    </xdr:from>
    <xdr:to>
      <xdr:col>19</xdr:col>
      <xdr:colOff>177800</xdr:colOff>
      <xdr:row>37</xdr:row>
      <xdr:rowOff>166283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04626"/>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139716</xdr:rowOff>
    </xdr:from>
    <xdr:to>
      <xdr:col>15</xdr:col>
      <xdr:colOff>50800</xdr:colOff>
      <xdr:row>37</xdr:row>
      <xdr:rowOff>166283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483366"/>
          <a:ext cx="889000" cy="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139716</xdr:rowOff>
    </xdr:from>
    <xdr:to>
      <xdr:col>10</xdr:col>
      <xdr:colOff>114300</xdr:colOff>
      <xdr:row>37</xdr:row>
      <xdr:rowOff>161025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83366"/>
          <a:ext cx="8890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49023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60619</xdr:rowOff>
    </xdr:from>
    <xdr:to>
      <xdr:col>6</xdr:col>
      <xdr:colOff>38100</xdr:colOff>
      <xdr:row>37</xdr:row>
      <xdr:rowOff>162219</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7296</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119353</xdr:rowOff>
    </xdr:from>
    <xdr:to>
      <xdr:col>24</xdr:col>
      <xdr:colOff>114300</xdr:colOff>
      <xdr:row>38</xdr:row>
      <xdr:rowOff>49502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630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97780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110176</xdr:rowOff>
    </xdr:from>
    <xdr:to>
      <xdr:col>20</xdr:col>
      <xdr:colOff>38100</xdr:colOff>
      <xdr:row>38</xdr:row>
      <xdr:rowOff>40326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56853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22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115483</xdr:rowOff>
    </xdr:from>
    <xdr:to>
      <xdr:col>15</xdr:col>
      <xdr:colOff>101600</xdr:colOff>
      <xdr:row>38</xdr:row>
      <xdr:rowOff>45633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5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62160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23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88916</xdr:rowOff>
    </xdr:from>
    <xdr:to>
      <xdr:col>10</xdr:col>
      <xdr:colOff>165100</xdr:colOff>
      <xdr:row>38</xdr:row>
      <xdr:rowOff>19066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35593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0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110225</xdr:rowOff>
    </xdr:from>
    <xdr:to>
      <xdr:col>6</xdr:col>
      <xdr:colOff>38100</xdr:colOff>
      <xdr:row>38</xdr:row>
      <xdr:rowOff>40375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5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31502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4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156833</xdr:rowOff>
    </xdr:from>
    <xdr:to>
      <xdr:col>24</xdr:col>
      <xdr:colOff>63500</xdr:colOff>
      <xdr:row>58</xdr:row>
      <xdr:rowOff>15587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29483"/>
          <a:ext cx="838200" cy="3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156833</xdr:rowOff>
    </xdr:from>
    <xdr:to>
      <xdr:col>19</xdr:col>
      <xdr:colOff>177800</xdr:colOff>
      <xdr:row>58</xdr:row>
      <xdr:rowOff>28547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29483"/>
          <a:ext cx="889000" cy="4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34201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75093</xdr:rowOff>
    </xdr:from>
    <xdr:to>
      <xdr:col>15</xdr:col>
      <xdr:colOff>50800</xdr:colOff>
      <xdr:row>58</xdr:row>
      <xdr:rowOff>28547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847743"/>
          <a:ext cx="889000" cy="12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29814</xdr:rowOff>
    </xdr:from>
    <xdr:to>
      <xdr:col>10</xdr:col>
      <xdr:colOff>114300</xdr:colOff>
      <xdr:row>57</xdr:row>
      <xdr:rowOff>75093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02464"/>
          <a:ext cx="889000" cy="4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84192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2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140086</xdr:rowOff>
    </xdr:from>
    <xdr:to>
      <xdr:col>6</xdr:col>
      <xdr:colOff>38100</xdr:colOff>
      <xdr:row>58</xdr:row>
      <xdr:rowOff>70236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61363</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0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136237</xdr:rowOff>
    </xdr:from>
    <xdr:to>
      <xdr:col>24</xdr:col>
      <xdr:colOff>114300</xdr:colOff>
      <xdr:row>58</xdr:row>
      <xdr:rowOff>66387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114664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8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106033</xdr:rowOff>
    </xdr:from>
    <xdr:to>
      <xdr:col>20</xdr:col>
      <xdr:colOff>38100</xdr:colOff>
      <xdr:row>58</xdr:row>
      <xdr:rowOff>36183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52710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5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149197</xdr:rowOff>
    </xdr:from>
    <xdr:to>
      <xdr:col>15</xdr:col>
      <xdr:colOff>101600</xdr:colOff>
      <xdr:row>58</xdr:row>
      <xdr:rowOff>79347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95874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69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24293</xdr:rowOff>
    </xdr:from>
    <xdr:to>
      <xdr:col>10</xdr:col>
      <xdr:colOff>165100</xdr:colOff>
      <xdr:row>57</xdr:row>
      <xdr:rowOff>125893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142420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57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150464</xdr:rowOff>
    </xdr:from>
    <xdr:to>
      <xdr:col>6</xdr:col>
      <xdr:colOff>38100</xdr:colOff>
      <xdr:row>57</xdr:row>
      <xdr:rowOff>80614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97141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52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51597</xdr:rowOff>
    </xdr:from>
    <xdr:to>
      <xdr:col>24</xdr:col>
      <xdr:colOff>63500</xdr:colOff>
      <xdr:row>77</xdr:row>
      <xdr:rowOff>125329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53247"/>
          <a:ext cx="838200" cy="7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18816</xdr:rowOff>
    </xdr:from>
    <xdr:to>
      <xdr:col>19</xdr:col>
      <xdr:colOff>177800</xdr:colOff>
      <xdr:row>77</xdr:row>
      <xdr:rowOff>51597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220466"/>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139936</xdr:rowOff>
    </xdr:from>
    <xdr:to>
      <xdr:col>15</xdr:col>
      <xdr:colOff>50800</xdr:colOff>
      <xdr:row>77</xdr:row>
      <xdr:rowOff>18816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170136"/>
          <a:ext cx="889000" cy="5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139936</xdr:rowOff>
    </xdr:from>
    <xdr:to>
      <xdr:col>10</xdr:col>
      <xdr:colOff>114300</xdr:colOff>
      <xdr:row>77</xdr:row>
      <xdr:rowOff>144805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70136"/>
          <a:ext cx="889000" cy="17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116781</xdr:rowOff>
    </xdr:from>
    <xdr:to>
      <xdr:col>6</xdr:col>
      <xdr:colOff>38100</xdr:colOff>
      <xdr:row>75</xdr:row>
      <xdr:rowOff>46931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80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63458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5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74529</xdr:rowOff>
    </xdr:from>
    <xdr:to>
      <xdr:col>24</xdr:col>
      <xdr:colOff>114300</xdr:colOff>
      <xdr:row>78</xdr:row>
      <xdr:rowOff>4679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160906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9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797</xdr:rowOff>
    </xdr:from>
    <xdr:to>
      <xdr:col>20</xdr:col>
      <xdr:colOff>38100</xdr:colOff>
      <xdr:row>77</xdr:row>
      <xdr:rowOff>102397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0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93524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9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139466</xdr:rowOff>
    </xdr:from>
    <xdr:to>
      <xdr:col>15</xdr:col>
      <xdr:colOff>101600</xdr:colOff>
      <xdr:row>77</xdr:row>
      <xdr:rowOff>69616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6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60743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6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89136</xdr:rowOff>
    </xdr:from>
    <xdr:to>
      <xdr:col>10</xdr:col>
      <xdr:colOff>165100</xdr:colOff>
      <xdr:row>77</xdr:row>
      <xdr:rowOff>19286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10413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1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94005</xdr:rowOff>
    </xdr:from>
    <xdr:to>
      <xdr:col>6</xdr:col>
      <xdr:colOff>38100</xdr:colOff>
      <xdr:row>78</xdr:row>
      <xdr:rowOff>24155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15282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8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47871</xdr:rowOff>
    </xdr:from>
    <xdr:to>
      <xdr:col>24</xdr:col>
      <xdr:colOff>63500</xdr:colOff>
      <xdr:row>97</xdr:row>
      <xdr:rowOff>77828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678521"/>
          <a:ext cx="838200" cy="2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154667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8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47871</xdr:rowOff>
    </xdr:from>
    <xdr:to>
      <xdr:col>19</xdr:col>
      <xdr:colOff>177800</xdr:colOff>
      <xdr:row>97</xdr:row>
      <xdr:rowOff>52132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78521"/>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29172</xdr:rowOff>
    </xdr:from>
    <xdr:to>
      <xdr:col>15</xdr:col>
      <xdr:colOff>50800</xdr:colOff>
      <xdr:row>97</xdr:row>
      <xdr:rowOff>52132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316922"/>
          <a:ext cx="889000" cy="36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29172</xdr:rowOff>
    </xdr:from>
    <xdr:to>
      <xdr:col>10</xdr:col>
      <xdr:colOff>114300</xdr:colOff>
      <xdr:row>96</xdr:row>
      <xdr:rowOff>31817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316922"/>
          <a:ext cx="889000" cy="17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98198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102631</xdr:rowOff>
    </xdr:from>
    <xdr:to>
      <xdr:col>6</xdr:col>
      <xdr:colOff>38100</xdr:colOff>
      <xdr:row>98</xdr:row>
      <xdr:rowOff>32781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23908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27028</xdr:rowOff>
    </xdr:from>
    <xdr:to>
      <xdr:col>24</xdr:col>
      <xdr:colOff>114300</xdr:colOff>
      <xdr:row>97</xdr:row>
      <xdr:rowOff>128628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5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49905</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0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168521</xdr:rowOff>
    </xdr:from>
    <xdr:to>
      <xdr:col>20</xdr:col>
      <xdr:colOff>38100</xdr:colOff>
      <xdr:row>97</xdr:row>
      <xdr:rowOff>98671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2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115198</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0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1332</xdr:rowOff>
    </xdr:from>
    <xdr:to>
      <xdr:col>15</xdr:col>
      <xdr:colOff>101600</xdr:colOff>
      <xdr:row>97</xdr:row>
      <xdr:rowOff>102932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3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119459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40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149822</xdr:rowOff>
    </xdr:from>
    <xdr:to>
      <xdr:col>10</xdr:col>
      <xdr:colOff>165100</xdr:colOff>
      <xdr:row>95</xdr:row>
      <xdr:rowOff>79972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2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96499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04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152467</xdr:rowOff>
    </xdr:from>
    <xdr:to>
      <xdr:col>6</xdr:col>
      <xdr:colOff>38100</xdr:colOff>
      <xdr:row>96</xdr:row>
      <xdr:rowOff>82617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4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99144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21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44323</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30873"/>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36703</xdr:rowOff>
    </xdr:from>
    <xdr:to>
      <xdr:col>36</xdr:col>
      <xdr:colOff>165100</xdr:colOff>
      <xdr:row>37</xdr:row>
      <xdr:rowOff>138303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154830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164973</xdr:rowOff>
    </xdr:from>
    <xdr:to>
      <xdr:col>55</xdr:col>
      <xdr:colOff>50800</xdr:colOff>
      <xdr:row>39</xdr:row>
      <xdr:rowOff>95123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79900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0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75326</xdr:rowOff>
    </xdr:from>
    <xdr:to>
      <xdr:col>55</xdr:col>
      <xdr:colOff>0</xdr:colOff>
      <xdr:row>58</xdr:row>
      <xdr:rowOff>83903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19426"/>
          <a:ext cx="838200" cy="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62061</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1000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73447</xdr:rowOff>
    </xdr:from>
    <xdr:to>
      <xdr:col>50</xdr:col>
      <xdr:colOff>114300</xdr:colOff>
      <xdr:row>58</xdr:row>
      <xdr:rowOff>75326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17547"/>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3009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73447</xdr:rowOff>
    </xdr:from>
    <xdr:to>
      <xdr:col>45</xdr:col>
      <xdr:colOff>177800</xdr:colOff>
      <xdr:row>58</xdr:row>
      <xdr:rowOff>75871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17547"/>
          <a:ext cx="8890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74426</xdr:rowOff>
    </xdr:from>
    <xdr:to>
      <xdr:col>41</xdr:col>
      <xdr:colOff>50800</xdr:colOff>
      <xdr:row>58</xdr:row>
      <xdr:rowOff>75871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18526"/>
          <a:ext cx="8890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9145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12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88136</xdr:rowOff>
    </xdr:from>
    <xdr:to>
      <xdr:col>36</xdr:col>
      <xdr:colOff>165100</xdr:colOff>
      <xdr:row>59</xdr:row>
      <xdr:rowOff>18286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3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9413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12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33103</xdr:rowOff>
    </xdr:from>
    <xdr:to>
      <xdr:col>55</xdr:col>
      <xdr:colOff>50800</xdr:colOff>
      <xdr:row>58</xdr:row>
      <xdr:rowOff>134703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7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163930</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6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24526</xdr:rowOff>
    </xdr:from>
    <xdr:to>
      <xdr:col>50</xdr:col>
      <xdr:colOff>165100</xdr:colOff>
      <xdr:row>58</xdr:row>
      <xdr:rowOff>126126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142653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4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22647</xdr:rowOff>
    </xdr:from>
    <xdr:to>
      <xdr:col>46</xdr:col>
      <xdr:colOff>38100</xdr:colOff>
      <xdr:row>58</xdr:row>
      <xdr:rowOff>124247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140774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4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25071</xdr:rowOff>
    </xdr:from>
    <xdr:to>
      <xdr:col>41</xdr:col>
      <xdr:colOff>101600</xdr:colOff>
      <xdr:row>58</xdr:row>
      <xdr:rowOff>126671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143198</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4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23626</xdr:rowOff>
    </xdr:from>
    <xdr:to>
      <xdr:col>36</xdr:col>
      <xdr:colOff>165100</xdr:colOff>
      <xdr:row>58</xdr:row>
      <xdr:rowOff>125226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141753</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4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144889</xdr:rowOff>
    </xdr:from>
    <xdr:to>
      <xdr:col>55</xdr:col>
      <xdr:colOff>0</xdr:colOff>
      <xdr:row>78</xdr:row>
      <xdr:rowOff>145997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17989"/>
          <a:ext cx="838200" cy="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135806</xdr:rowOff>
    </xdr:from>
    <xdr:to>
      <xdr:col>50</xdr:col>
      <xdr:colOff>114300</xdr:colOff>
      <xdr:row>78</xdr:row>
      <xdr:rowOff>144889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08906"/>
          <a:ext cx="889000" cy="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84204</xdr:rowOff>
    </xdr:from>
    <xdr:to>
      <xdr:col>45</xdr:col>
      <xdr:colOff>177800</xdr:colOff>
      <xdr:row>78</xdr:row>
      <xdr:rowOff>135806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57304"/>
          <a:ext cx="889000" cy="5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84204</xdr:rowOff>
    </xdr:from>
    <xdr:to>
      <xdr:col>41</xdr:col>
      <xdr:colOff>50800</xdr:colOff>
      <xdr:row>78</xdr:row>
      <xdr:rowOff>119507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57304"/>
          <a:ext cx="889000" cy="3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124699</xdr:rowOff>
    </xdr:from>
    <xdr:to>
      <xdr:col>36</xdr:col>
      <xdr:colOff>165100</xdr:colOff>
      <xdr:row>78</xdr:row>
      <xdr:rowOff>54849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71376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95197</xdr:rowOff>
    </xdr:from>
    <xdr:to>
      <xdr:col>55</xdr:col>
      <xdr:colOff>50800</xdr:colOff>
      <xdr:row>79</xdr:row>
      <xdr:rowOff>25347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10124</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8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94089</xdr:rowOff>
    </xdr:from>
    <xdr:to>
      <xdr:col>50</xdr:col>
      <xdr:colOff>165100</xdr:colOff>
      <xdr:row>79</xdr:row>
      <xdr:rowOff>24239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15366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5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85006</xdr:rowOff>
    </xdr:from>
    <xdr:to>
      <xdr:col>46</xdr:col>
      <xdr:colOff>38100</xdr:colOff>
      <xdr:row>79</xdr:row>
      <xdr:rowOff>15156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5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6283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5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33404</xdr:rowOff>
    </xdr:from>
    <xdr:to>
      <xdr:col>41</xdr:col>
      <xdr:colOff>101600</xdr:colOff>
      <xdr:row>78</xdr:row>
      <xdr:rowOff>135004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0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126131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49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68707</xdr:rowOff>
    </xdr:from>
    <xdr:to>
      <xdr:col>36</xdr:col>
      <xdr:colOff>165100</xdr:colOff>
      <xdr:row>78</xdr:row>
      <xdr:rowOff>170307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161434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3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30792</xdr:rowOff>
    </xdr:from>
    <xdr:to>
      <xdr:col>55</xdr:col>
      <xdr:colOff>0</xdr:colOff>
      <xdr:row>97</xdr:row>
      <xdr:rowOff>27899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489992"/>
          <a:ext cx="838200" cy="1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61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116277</xdr:rowOff>
    </xdr:from>
    <xdr:to>
      <xdr:col>50</xdr:col>
      <xdr:colOff>114300</xdr:colOff>
      <xdr:row>97</xdr:row>
      <xdr:rowOff>27899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575477"/>
          <a:ext cx="889000" cy="8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116277</xdr:rowOff>
    </xdr:from>
    <xdr:to>
      <xdr:col>45</xdr:col>
      <xdr:colOff>177800</xdr:colOff>
      <xdr:row>97</xdr:row>
      <xdr:rowOff>146577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575477"/>
          <a:ext cx="889000" cy="20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28387</xdr:rowOff>
    </xdr:from>
    <xdr:to>
      <xdr:col>41</xdr:col>
      <xdr:colOff>50800</xdr:colOff>
      <xdr:row>97</xdr:row>
      <xdr:rowOff>146577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659037"/>
          <a:ext cx="889000" cy="1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112553</xdr:rowOff>
    </xdr:from>
    <xdr:to>
      <xdr:col>36</xdr:col>
      <xdr:colOff>165100</xdr:colOff>
      <xdr:row>96</xdr:row>
      <xdr:rowOff>42703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0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59230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17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151442</xdr:rowOff>
    </xdr:from>
    <xdr:to>
      <xdr:col>55</xdr:col>
      <xdr:colOff>50800</xdr:colOff>
      <xdr:row>96</xdr:row>
      <xdr:rowOff>81592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2869</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9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148549</xdr:rowOff>
    </xdr:from>
    <xdr:to>
      <xdr:col>50</xdr:col>
      <xdr:colOff>165100</xdr:colOff>
      <xdr:row>97</xdr:row>
      <xdr:rowOff>78699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0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69826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0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65477</xdr:rowOff>
    </xdr:from>
    <xdr:to>
      <xdr:col>46</xdr:col>
      <xdr:colOff>38100</xdr:colOff>
      <xdr:row>96</xdr:row>
      <xdr:rowOff>167077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2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158204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61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95777</xdr:rowOff>
    </xdr:from>
    <xdr:to>
      <xdr:col>41</xdr:col>
      <xdr:colOff>101600</xdr:colOff>
      <xdr:row>98</xdr:row>
      <xdr:rowOff>25927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17054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1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149037</xdr:rowOff>
    </xdr:from>
    <xdr:to>
      <xdr:col>36</xdr:col>
      <xdr:colOff>165100</xdr:colOff>
      <xdr:row>97</xdr:row>
      <xdr:rowOff>79187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0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70314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75638</xdr:rowOff>
    </xdr:from>
    <xdr:to>
      <xdr:col>85</xdr:col>
      <xdr:colOff>127000</xdr:colOff>
      <xdr:row>38</xdr:row>
      <xdr:rowOff>6024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247838"/>
          <a:ext cx="838200" cy="27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160817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90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98116</xdr:rowOff>
    </xdr:from>
    <xdr:to>
      <xdr:col>81</xdr:col>
      <xdr:colOff>50800</xdr:colOff>
      <xdr:row>36</xdr:row>
      <xdr:rowOff>75638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098866"/>
          <a:ext cx="889000" cy="14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98116</xdr:rowOff>
    </xdr:from>
    <xdr:to>
      <xdr:col>76</xdr:col>
      <xdr:colOff>114300</xdr:colOff>
      <xdr:row>38</xdr:row>
      <xdr:rowOff>38920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098866"/>
          <a:ext cx="889000" cy="4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124314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138372</xdr:rowOff>
    </xdr:from>
    <xdr:to>
      <xdr:col>71</xdr:col>
      <xdr:colOff>177800</xdr:colOff>
      <xdr:row>38</xdr:row>
      <xdr:rowOff>38920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967672"/>
          <a:ext cx="889000" cy="58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44236</xdr:rowOff>
    </xdr:from>
    <xdr:to>
      <xdr:col>67</xdr:col>
      <xdr:colOff>101600</xdr:colOff>
      <xdr:row>35</xdr:row>
      <xdr:rowOff>145836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136963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3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126673</xdr:rowOff>
    </xdr:from>
    <xdr:to>
      <xdr:col>85</xdr:col>
      <xdr:colOff>177800</xdr:colOff>
      <xdr:row>38</xdr:row>
      <xdr:rowOff>56823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7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105100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4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24838</xdr:rowOff>
    </xdr:from>
    <xdr:to>
      <xdr:col>81</xdr:col>
      <xdr:colOff>101600</xdr:colOff>
      <xdr:row>36</xdr:row>
      <xdr:rowOff>126438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9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142965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97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47316</xdr:rowOff>
    </xdr:from>
    <xdr:to>
      <xdr:col>76</xdr:col>
      <xdr:colOff>165100</xdr:colOff>
      <xdr:row>35</xdr:row>
      <xdr:rowOff>148916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165443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159570</xdr:rowOff>
    </xdr:from>
    <xdr:to>
      <xdr:col>72</xdr:col>
      <xdr:colOff>38100</xdr:colOff>
      <xdr:row>38</xdr:row>
      <xdr:rowOff>89720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80847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87572</xdr:rowOff>
    </xdr:from>
    <xdr:to>
      <xdr:col>67</xdr:col>
      <xdr:colOff>101600</xdr:colOff>
      <xdr:row>35</xdr:row>
      <xdr:rowOff>17722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91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34249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69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23821</xdr:rowOff>
    </xdr:from>
    <xdr:to>
      <xdr:col>85</xdr:col>
      <xdr:colOff>127000</xdr:colOff>
      <xdr:row>58</xdr:row>
      <xdr:rowOff>87465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967921"/>
          <a:ext cx="838200" cy="6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9819</xdr:rowOff>
    </xdr:from>
    <xdr:to>
      <xdr:col>81</xdr:col>
      <xdr:colOff>50800</xdr:colOff>
      <xdr:row>58</xdr:row>
      <xdr:rowOff>23821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953919"/>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9819</xdr:rowOff>
    </xdr:from>
    <xdr:to>
      <xdr:col>76</xdr:col>
      <xdr:colOff>114300</xdr:colOff>
      <xdr:row>58</xdr:row>
      <xdr:rowOff>27973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53919"/>
          <a:ext cx="889000" cy="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54348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9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27973</xdr:rowOff>
    </xdr:from>
    <xdr:to>
      <xdr:col>71</xdr:col>
      <xdr:colOff>177800</xdr:colOff>
      <xdr:row>58</xdr:row>
      <xdr:rowOff>73975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72073"/>
          <a:ext cx="889000" cy="4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74137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75342</xdr:rowOff>
    </xdr:from>
    <xdr:to>
      <xdr:col>67</xdr:col>
      <xdr:colOff>101600</xdr:colOff>
      <xdr:row>58</xdr:row>
      <xdr:rowOff>5492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22019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36665</xdr:rowOff>
    </xdr:from>
    <xdr:to>
      <xdr:col>85</xdr:col>
      <xdr:colOff>177800</xdr:colOff>
      <xdr:row>58</xdr:row>
      <xdr:rowOff>138265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8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123042</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9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144471</xdr:rowOff>
    </xdr:from>
    <xdr:to>
      <xdr:col>81</xdr:col>
      <xdr:colOff>101600</xdr:colOff>
      <xdr:row>58</xdr:row>
      <xdr:rowOff>74621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1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65748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1000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130469</xdr:rowOff>
    </xdr:from>
    <xdr:to>
      <xdr:col>76</xdr:col>
      <xdr:colOff>165100</xdr:colOff>
      <xdr:row>58</xdr:row>
      <xdr:rowOff>60619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0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77146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67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148623</xdr:rowOff>
    </xdr:from>
    <xdr:to>
      <xdr:col>72</xdr:col>
      <xdr:colOff>38100</xdr:colOff>
      <xdr:row>58</xdr:row>
      <xdr:rowOff>78773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95300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69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23175</xdr:rowOff>
    </xdr:from>
    <xdr:to>
      <xdr:col>67</xdr:col>
      <xdr:colOff>101600</xdr:colOff>
      <xdr:row>58</xdr:row>
      <xdr:rowOff>124775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6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115902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87077</xdr:rowOff>
    </xdr:from>
    <xdr:to>
      <xdr:col>85</xdr:col>
      <xdr:colOff>127000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631627"/>
          <a:ext cx="838200" cy="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24831</xdr:rowOff>
    </xdr:from>
    <xdr:to>
      <xdr:col>67</xdr:col>
      <xdr:colOff>101600</xdr:colOff>
      <xdr:row>79</xdr:row>
      <xdr:rowOff>126431</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142958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36277</xdr:rowOff>
    </xdr:from>
    <xdr:to>
      <xdr:col>85</xdr:col>
      <xdr:colOff>177800</xdr:colOff>
      <xdr:row>79</xdr:row>
      <xdr:rowOff>137877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6350</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139381</xdr:rowOff>
    </xdr:from>
    <xdr:to>
      <xdr:col>85</xdr:col>
      <xdr:colOff>127000</xdr:colOff>
      <xdr:row>93</xdr:row>
      <xdr:rowOff>92601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5912781"/>
          <a:ext cx="838200" cy="1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92601</xdr:rowOff>
    </xdr:from>
    <xdr:to>
      <xdr:col>81</xdr:col>
      <xdr:colOff>50800</xdr:colOff>
      <xdr:row>94</xdr:row>
      <xdr:rowOff>69196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037451"/>
          <a:ext cx="889000" cy="1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69196</xdr:rowOff>
    </xdr:from>
    <xdr:to>
      <xdr:col>76</xdr:col>
      <xdr:colOff>114300</xdr:colOff>
      <xdr:row>94</xdr:row>
      <xdr:rowOff>72465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185496"/>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72465</xdr:rowOff>
    </xdr:from>
    <xdr:to>
      <xdr:col>71</xdr:col>
      <xdr:colOff>177800</xdr:colOff>
      <xdr:row>94</xdr:row>
      <xdr:rowOff>74275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188765"/>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2004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149357</xdr:rowOff>
    </xdr:from>
    <xdr:to>
      <xdr:col>67</xdr:col>
      <xdr:colOff>101600</xdr:colOff>
      <xdr:row>96</xdr:row>
      <xdr:rowOff>79507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70634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52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88581</xdr:rowOff>
    </xdr:from>
    <xdr:to>
      <xdr:col>85</xdr:col>
      <xdr:colOff>177800</xdr:colOff>
      <xdr:row>93</xdr:row>
      <xdr:rowOff>18731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8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111458</xdr:rowOff>
    </xdr:from>
    <xdr:ext cx="599010"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71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41801</xdr:rowOff>
    </xdr:from>
    <xdr:to>
      <xdr:col>81</xdr:col>
      <xdr:colOff>101600</xdr:colOff>
      <xdr:row>93</xdr:row>
      <xdr:rowOff>143401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9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159928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181795" y="1576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18396</xdr:rowOff>
    </xdr:from>
    <xdr:to>
      <xdr:col>76</xdr:col>
      <xdr:colOff>165100</xdr:colOff>
      <xdr:row>94</xdr:row>
      <xdr:rowOff>119996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1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136523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292795" y="1590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21665</xdr:rowOff>
    </xdr:from>
    <xdr:to>
      <xdr:col>72</xdr:col>
      <xdr:colOff>38100</xdr:colOff>
      <xdr:row>94</xdr:row>
      <xdr:rowOff>123265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1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139792</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03795" y="1591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23475</xdr:rowOff>
    </xdr:from>
    <xdr:to>
      <xdr:col>67</xdr:col>
      <xdr:colOff>101600</xdr:colOff>
      <xdr:row>94</xdr:row>
      <xdr:rowOff>125075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1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141602</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14795" y="1591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148735</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1323300" y="6149485"/>
          <a:ext cx="838200" cy="63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163992</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679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152001</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667101"/>
          <a:ext cx="889000" cy="1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33383</xdr:rowOff>
    </xdr:from>
    <xdr:to>
      <xdr:col>98</xdr:col>
      <xdr:colOff>38100</xdr:colOff>
      <xdr:row>39</xdr:row>
      <xdr:rowOff>134983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126110</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812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97935</xdr:rowOff>
    </xdr:from>
    <xdr:to>
      <xdr:col>116</xdr:col>
      <xdr:colOff>114300</xdr:colOff>
      <xdr:row>36</xdr:row>
      <xdr:rowOff>28085</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0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120812</xdr:rowOff>
    </xdr:from>
    <xdr:ext cx="469744"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595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101201</xdr:rowOff>
    </xdr:from>
    <xdr:to>
      <xdr:col>98</xdr:col>
      <xdr:colOff>38100</xdr:colOff>
      <xdr:row>39</xdr:row>
      <xdr:rowOff>31351</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47878</xdr:rowOff>
    </xdr:from>
    <xdr:ext cx="469744"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21428" y="63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162,479</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円となっており、類似団体平均を大幅に上回っているのは、一般廃棄物処理施設に係る委託料などの物件費が増加しているからである。また、諸支出金が、住民一人当たり</a:t>
          </a:r>
          <a:r>
            <a:rPr kumimoji="1" lang="en-US" altLang="ja-JP" sz="1300">
              <a:latin typeface="ＭＳ Ｐゴシック" panose="020B0600070205080204" pitchFamily="50" charset="-128"/>
              <a:ea typeface="ＭＳ Ｐゴシック" panose="020B0600070205080204" pitchFamily="50" charset="-128"/>
            </a:rPr>
            <a:t>5,842</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幅に上回っているのは、宅地造成事業を開始したことに伴い、これに関連し宅地部分・道路部分以外の雑種地部分の土地購入費などが経費として上がっているためである。今後とも、人件費の削減や事業の選択と集中を行っていくとともに、公共施設等総合管理計画に基づき、更新や維持管理に対して適正に財源配分していく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実質単年度収支が▲</a:t>
          </a:r>
          <a:r>
            <a:rPr kumimoji="1" lang="en-US" altLang="ja-JP" sz="1400">
              <a:latin typeface="ＭＳ ゴシック" pitchFamily="49" charset="-128"/>
              <a:ea typeface="ＭＳ ゴシック" pitchFamily="49" charset="-128"/>
            </a:rPr>
            <a:t>12.07%</a:t>
          </a:r>
          <a:r>
            <a:rPr kumimoji="1" lang="ja-JP" altLang="en-US" sz="1400">
              <a:latin typeface="ＭＳ ゴシック" pitchFamily="49" charset="-128"/>
              <a:ea typeface="ＭＳ ゴシック" pitchFamily="49" charset="-128"/>
            </a:rPr>
            <a:t>と低い数値となっているのは、一般廃棄物処理施設に係る委託料などの物件費によるものや、町民会館・一般廃棄物処理施設に伴う公債費の増などのため、財政調整基金を取り崩したことが要因である。実質収支については、黒字で推移している。今後も自主財源の増を模索しつつ、歳出削減に努め、実質収支額の増加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も赤字は出していない。今後は、簡易水道事業や下水道事業の進捗に伴う事業費の増加や高齢化社会に適応していくための社会保障施策に係る事業費の増加が見込まれるが、いずれも事業費の適正化を図り、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4234901</v>
      </c>
      <c r="BO4" s="461"/>
      <c r="BP4" s="461"/>
      <c r="BQ4" s="461"/>
      <c r="BR4" s="461"/>
      <c r="BS4" s="461"/>
      <c r="BT4" s="461"/>
      <c r="BU4" s="462"/>
      <c r="BV4" s="460">
        <v>4328674</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8</v>
      </c>
      <c r="CU4" s="642"/>
      <c r="CV4" s="642"/>
      <c r="CW4" s="642"/>
      <c r="CX4" s="642"/>
      <c r="CY4" s="642"/>
      <c r="CZ4" s="642"/>
      <c r="DA4" s="643"/>
      <c r="DB4" s="641">
        <v>9.5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4014786</v>
      </c>
      <c r="BO5" s="466"/>
      <c r="BP5" s="466"/>
      <c r="BQ5" s="466"/>
      <c r="BR5" s="466"/>
      <c r="BS5" s="466"/>
      <c r="BT5" s="466"/>
      <c r="BU5" s="467"/>
      <c r="BV5" s="465">
        <v>4163633</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89.2</v>
      </c>
      <c r="CU5" s="436"/>
      <c r="CV5" s="436"/>
      <c r="CW5" s="436"/>
      <c r="CX5" s="436"/>
      <c r="CY5" s="436"/>
      <c r="CZ5" s="436"/>
      <c r="DA5" s="437"/>
      <c r="DB5" s="435">
        <v>87.5</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220115</v>
      </c>
      <c r="BO6" s="466"/>
      <c r="BP6" s="466"/>
      <c r="BQ6" s="466"/>
      <c r="BR6" s="466"/>
      <c r="BS6" s="466"/>
      <c r="BT6" s="466"/>
      <c r="BU6" s="467"/>
      <c r="BV6" s="465">
        <v>165041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94.1</v>
      </c>
      <c r="CU6" s="616"/>
      <c r="CV6" s="616"/>
      <c r="CW6" s="616"/>
      <c r="CX6" s="616"/>
      <c r="CY6" s="616"/>
      <c r="CZ6" s="616"/>
      <c r="DA6" s="617"/>
      <c r="DB6" s="615">
        <v>92.2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76189</v>
      </c>
      <c r="BO7" s="466"/>
      <c r="BP7" s="466"/>
      <c r="BQ7" s="466"/>
      <c r="BR7" s="466"/>
      <c r="BS7" s="466"/>
      <c r="BT7" s="466"/>
      <c r="BU7" s="467"/>
      <c r="BV7" s="465">
        <v>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1789592</v>
      </c>
      <c r="CU7" s="466"/>
      <c r="CV7" s="466"/>
      <c r="CW7" s="466"/>
      <c r="CX7" s="466"/>
      <c r="CY7" s="466"/>
      <c r="CZ7" s="466"/>
      <c r="DA7" s="467"/>
      <c r="DB7" s="465">
        <v>1729129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101</v>
      </c>
      <c r="AV8" s="523"/>
      <c r="AW8" s="523"/>
      <c r="AX8" s="523"/>
      <c r="AY8" s="445" t="s">
        <v>109</v>
      </c>
      <c r="AZ8" s="446"/>
      <c r="BA8" s="446"/>
      <c r="BB8" s="446"/>
      <c r="BC8" s="446"/>
      <c r="BD8" s="446"/>
      <c r="BE8" s="446"/>
      <c r="BF8" s="446"/>
      <c r="BG8" s="446"/>
      <c r="BH8" s="446"/>
      <c r="BI8" s="446"/>
      <c r="BJ8" s="446"/>
      <c r="BK8" s="446"/>
      <c r="BL8" s="446"/>
      <c r="BM8" s="447"/>
      <c r="BN8" s="465">
        <v>143926</v>
      </c>
      <c r="BO8" s="466"/>
      <c r="BP8" s="466"/>
      <c r="BQ8" s="466"/>
      <c r="BR8" s="466"/>
      <c r="BS8" s="466"/>
      <c r="BT8" s="466"/>
      <c r="BU8" s="467"/>
      <c r="BV8" s="465">
        <v>165041</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0.49</v>
      </c>
      <c r="CU8" s="579"/>
      <c r="CV8" s="579"/>
      <c r="CW8" s="579"/>
      <c r="CX8" s="579"/>
      <c r="CY8" s="579"/>
      <c r="CZ8" s="579"/>
      <c r="DA8" s="580"/>
      <c r="DB8" s="578">
        <v>0.48</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3139</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-21115</v>
      </c>
      <c r="BO9" s="466"/>
      <c r="BP9" s="466"/>
      <c r="BQ9" s="466"/>
      <c r="BR9" s="466"/>
      <c r="BS9" s="466"/>
      <c r="BT9" s="466"/>
      <c r="BU9" s="467"/>
      <c r="BV9" s="465">
        <v>-51214</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15.7</v>
      </c>
      <c r="CU9" s="436"/>
      <c r="CV9" s="436"/>
      <c r="CW9" s="436"/>
      <c r="CX9" s="436"/>
      <c r="CY9" s="436"/>
      <c r="CZ9" s="436"/>
      <c r="DA9" s="437"/>
      <c r="DB9" s="435">
        <v>11.6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3325</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66000</v>
      </c>
      <c r="BO10" s="466"/>
      <c r="BP10" s="466"/>
      <c r="BQ10" s="466"/>
      <c r="BR10" s="466"/>
      <c r="BS10" s="466"/>
      <c r="BT10" s="466"/>
      <c r="BU10" s="467"/>
      <c r="BV10" s="465">
        <v>150000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101</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3085</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101</v>
      </c>
      <c r="AV12" s="523"/>
      <c r="AW12" s="523"/>
      <c r="AX12" s="523"/>
      <c r="AY12" s="445" t="s">
        <v>135</v>
      </c>
      <c r="AZ12" s="446"/>
      <c r="BA12" s="446"/>
      <c r="BB12" s="446"/>
      <c r="BC12" s="446"/>
      <c r="BD12" s="446"/>
      <c r="BE12" s="446"/>
      <c r="BF12" s="446"/>
      <c r="BG12" s="446"/>
      <c r="BH12" s="446"/>
      <c r="BI12" s="446"/>
      <c r="BJ12" s="446"/>
      <c r="BK12" s="446"/>
      <c r="BL12" s="446"/>
      <c r="BM12" s="447"/>
      <c r="BN12" s="465">
        <v>260800</v>
      </c>
      <c r="BO12" s="466"/>
      <c r="BP12" s="466"/>
      <c r="BQ12" s="466"/>
      <c r="BR12" s="466"/>
      <c r="BS12" s="466"/>
      <c r="BT12" s="466"/>
      <c r="BU12" s="467"/>
      <c r="BV12" s="465">
        <v>288800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3069</v>
      </c>
      <c r="S13" s="569"/>
      <c r="T13" s="569"/>
      <c r="U13" s="569"/>
      <c r="V13" s="570"/>
      <c r="W13" s="556" t="s">
        <v>140</v>
      </c>
      <c r="X13" s="478"/>
      <c r="Y13" s="478"/>
      <c r="Z13" s="478"/>
      <c r="AA13" s="478"/>
      <c r="AB13" s="479"/>
      <c r="AC13" s="441">
        <v>92</v>
      </c>
      <c r="AD13" s="442"/>
      <c r="AE13" s="442"/>
      <c r="AF13" s="442"/>
      <c r="AG13" s="443"/>
      <c r="AH13" s="441">
        <v>131</v>
      </c>
      <c r="AI13" s="442"/>
      <c r="AJ13" s="442"/>
      <c r="AK13" s="442"/>
      <c r="AL13" s="444"/>
      <c r="AM13" s="534" t="s">
        <v>141</v>
      </c>
      <c r="AN13" s="439"/>
      <c r="AO13" s="439"/>
      <c r="AP13" s="439"/>
      <c r="AQ13" s="439"/>
      <c r="AR13" s="439"/>
      <c r="AS13" s="439"/>
      <c r="AT13" s="440"/>
      <c r="AU13" s="522" t="s">
        <v>101</v>
      </c>
      <c r="AV13" s="523"/>
      <c r="AW13" s="523"/>
      <c r="AX13" s="523"/>
      <c r="AY13" s="445" t="s">
        <v>142</v>
      </c>
      <c r="AZ13" s="446"/>
      <c r="BA13" s="446"/>
      <c r="BB13" s="446"/>
      <c r="BC13" s="446"/>
      <c r="BD13" s="446"/>
      <c r="BE13" s="446"/>
      <c r="BF13" s="446"/>
      <c r="BG13" s="446"/>
      <c r="BH13" s="446"/>
      <c r="BI13" s="446"/>
      <c r="BJ13" s="446"/>
      <c r="BK13" s="446"/>
      <c r="BL13" s="446"/>
      <c r="BM13" s="447"/>
      <c r="BN13" s="465">
        <v>-215915</v>
      </c>
      <c r="BO13" s="466"/>
      <c r="BP13" s="466"/>
      <c r="BQ13" s="466"/>
      <c r="BR13" s="466"/>
      <c r="BS13" s="466"/>
      <c r="BT13" s="466"/>
      <c r="BU13" s="467"/>
      <c r="BV13" s="465">
        <v>-190014</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4.9000000000000004</v>
      </c>
      <c r="CU13" s="436"/>
      <c r="CV13" s="436"/>
      <c r="CW13" s="436"/>
      <c r="CX13" s="436"/>
      <c r="CY13" s="436"/>
      <c r="CZ13" s="436"/>
      <c r="DA13" s="437"/>
      <c r="DB13" s="435">
        <v>2.7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3091</v>
      </c>
      <c r="S14" s="569"/>
      <c r="T14" s="569"/>
      <c r="U14" s="569"/>
      <c r="V14" s="570"/>
      <c r="W14" s="571"/>
      <c r="X14" s="481"/>
      <c r="Y14" s="481"/>
      <c r="Z14" s="481"/>
      <c r="AA14" s="481"/>
      <c r="AB14" s="482"/>
      <c r="AC14" s="561">
        <v>5.7</v>
      </c>
      <c r="AD14" s="562"/>
      <c r="AE14" s="562"/>
      <c r="AF14" s="562"/>
      <c r="AG14" s="563"/>
      <c r="AH14" s="561">
        <v>7.8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128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3072</v>
      </c>
      <c r="S15" s="569"/>
      <c r="T15" s="569"/>
      <c r="U15" s="569"/>
      <c r="V15" s="570"/>
      <c r="W15" s="556" t="s">
        <v>146</v>
      </c>
      <c r="X15" s="478"/>
      <c r="Y15" s="478"/>
      <c r="Z15" s="478"/>
      <c r="AA15" s="478"/>
      <c r="AB15" s="479"/>
      <c r="AC15" s="441">
        <v>585</v>
      </c>
      <c r="AD15" s="442"/>
      <c r="AE15" s="442"/>
      <c r="AF15" s="442"/>
      <c r="AG15" s="443"/>
      <c r="AH15" s="441">
        <v>586</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735087</v>
      </c>
      <c r="BO15" s="461"/>
      <c r="BP15" s="461"/>
      <c r="BQ15" s="461"/>
      <c r="BR15" s="461"/>
      <c r="BS15" s="461"/>
      <c r="BT15" s="461"/>
      <c r="BU15" s="462"/>
      <c r="BV15" s="460">
        <v>691714</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36.4</v>
      </c>
      <c r="AD16" s="562"/>
      <c r="AE16" s="562"/>
      <c r="AF16" s="562"/>
      <c r="AG16" s="563"/>
      <c r="AH16" s="561">
        <v>34.700000000000003</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1474546</v>
      </c>
      <c r="BO16" s="466"/>
      <c r="BP16" s="466"/>
      <c r="BQ16" s="466"/>
      <c r="BR16" s="466"/>
      <c r="BS16" s="466"/>
      <c r="BT16" s="466"/>
      <c r="BU16" s="467"/>
      <c r="BV16" s="465">
        <v>1432174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929</v>
      </c>
      <c r="AD17" s="442"/>
      <c r="AE17" s="442"/>
      <c r="AF17" s="442"/>
      <c r="AG17" s="443"/>
      <c r="AH17" s="441">
        <v>971</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956924</v>
      </c>
      <c r="BO17" s="466"/>
      <c r="BP17" s="466"/>
      <c r="BQ17" s="466"/>
      <c r="BR17" s="466"/>
      <c r="BS17" s="466"/>
      <c r="BT17" s="466"/>
      <c r="BU17" s="467"/>
      <c r="BV17" s="465">
        <v>897378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14.22</v>
      </c>
      <c r="M18" s="530"/>
      <c r="N18" s="530"/>
      <c r="O18" s="530"/>
      <c r="P18" s="530"/>
      <c r="Q18" s="530"/>
      <c r="R18" s="531"/>
      <c r="S18" s="531"/>
      <c r="T18" s="531"/>
      <c r="U18" s="531"/>
      <c r="V18" s="532"/>
      <c r="W18" s="546"/>
      <c r="X18" s="547"/>
      <c r="Y18" s="547"/>
      <c r="Z18" s="547"/>
      <c r="AA18" s="547"/>
      <c r="AB18" s="557"/>
      <c r="AC18" s="429">
        <v>57.8</v>
      </c>
      <c r="AD18" s="430"/>
      <c r="AE18" s="430"/>
      <c r="AF18" s="430"/>
      <c r="AG18" s="533"/>
      <c r="AH18" s="429">
        <v>57.5</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1549438</v>
      </c>
      <c r="BO18" s="466"/>
      <c r="BP18" s="466"/>
      <c r="BQ18" s="466"/>
      <c r="BR18" s="466"/>
      <c r="BS18" s="466"/>
      <c r="BT18" s="466"/>
      <c r="BU18" s="467"/>
      <c r="BV18" s="465">
        <v>1523361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221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2498116</v>
      </c>
      <c r="BO19" s="466"/>
      <c r="BP19" s="466"/>
      <c r="BQ19" s="466"/>
      <c r="BR19" s="466"/>
      <c r="BS19" s="466"/>
      <c r="BT19" s="466"/>
      <c r="BU19" s="467"/>
      <c r="BV19" s="465">
        <v>2528022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1519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3646191</v>
      </c>
      <c r="BO23" s="466"/>
      <c r="BP23" s="466"/>
      <c r="BQ23" s="466"/>
      <c r="BR23" s="466"/>
      <c r="BS23" s="466"/>
      <c r="BT23" s="466"/>
      <c r="BU23" s="467"/>
      <c r="BV23" s="465">
        <v>3841729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7150</v>
      </c>
      <c r="R24" s="442"/>
      <c r="S24" s="442"/>
      <c r="T24" s="442"/>
      <c r="U24" s="442"/>
      <c r="V24" s="443"/>
      <c r="W24" s="507"/>
      <c r="X24" s="498"/>
      <c r="Y24" s="499"/>
      <c r="Z24" s="438" t="s">
        <v>170</v>
      </c>
      <c r="AA24" s="439"/>
      <c r="AB24" s="439"/>
      <c r="AC24" s="439"/>
      <c r="AD24" s="439"/>
      <c r="AE24" s="439"/>
      <c r="AF24" s="439"/>
      <c r="AG24" s="440"/>
      <c r="AH24" s="441">
        <v>58</v>
      </c>
      <c r="AI24" s="442"/>
      <c r="AJ24" s="442"/>
      <c r="AK24" s="442"/>
      <c r="AL24" s="443"/>
      <c r="AM24" s="441">
        <v>188036</v>
      </c>
      <c r="AN24" s="442"/>
      <c r="AO24" s="442"/>
      <c r="AP24" s="442"/>
      <c r="AQ24" s="442"/>
      <c r="AR24" s="443"/>
      <c r="AS24" s="441">
        <v>3242</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3465887</v>
      </c>
      <c r="BO24" s="466"/>
      <c r="BP24" s="466"/>
      <c r="BQ24" s="466"/>
      <c r="BR24" s="466"/>
      <c r="BS24" s="466"/>
      <c r="BT24" s="466"/>
      <c r="BU24" s="467"/>
      <c r="BV24" s="465">
        <v>3646448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5350</v>
      </c>
      <c r="R25" s="442"/>
      <c r="S25" s="442"/>
      <c r="T25" s="442"/>
      <c r="U25" s="442"/>
      <c r="V25" s="443"/>
      <c r="W25" s="507"/>
      <c r="X25" s="498"/>
      <c r="Y25" s="499"/>
      <c r="Z25" s="438" t="s">
        <v>173</v>
      </c>
      <c r="AA25" s="439"/>
      <c r="AB25" s="439"/>
      <c r="AC25" s="439"/>
      <c r="AD25" s="439"/>
      <c r="AE25" s="439"/>
      <c r="AF25" s="439"/>
      <c r="AG25" s="440"/>
      <c r="AH25" s="441" t="s">
        <v>128</v>
      </c>
      <c r="AI25" s="442"/>
      <c r="AJ25" s="442"/>
      <c r="AK25" s="442"/>
      <c r="AL25" s="443"/>
      <c r="AM25" s="441" t="s">
        <v>129</v>
      </c>
      <c r="AN25" s="442"/>
      <c r="AO25" s="442"/>
      <c r="AP25" s="442"/>
      <c r="AQ25" s="442"/>
      <c r="AR25" s="443"/>
      <c r="AS25" s="441" t="s">
        <v>137</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115200</v>
      </c>
      <c r="BO25" s="461"/>
      <c r="BP25" s="461"/>
      <c r="BQ25" s="461"/>
      <c r="BR25" s="461"/>
      <c r="BS25" s="461"/>
      <c r="BT25" s="461"/>
      <c r="BU25" s="462"/>
      <c r="BV25" s="460">
        <v>120000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5230</v>
      </c>
      <c r="R26" s="442"/>
      <c r="S26" s="442"/>
      <c r="T26" s="442"/>
      <c r="U26" s="442"/>
      <c r="V26" s="443"/>
      <c r="W26" s="507"/>
      <c r="X26" s="498"/>
      <c r="Y26" s="499"/>
      <c r="Z26" s="438" t="s">
        <v>176</v>
      </c>
      <c r="AA26" s="520"/>
      <c r="AB26" s="520"/>
      <c r="AC26" s="520"/>
      <c r="AD26" s="520"/>
      <c r="AE26" s="520"/>
      <c r="AF26" s="520"/>
      <c r="AG26" s="521"/>
      <c r="AH26" s="441" t="s">
        <v>137</v>
      </c>
      <c r="AI26" s="442"/>
      <c r="AJ26" s="442"/>
      <c r="AK26" s="442"/>
      <c r="AL26" s="443"/>
      <c r="AM26" s="441" t="s">
        <v>128</v>
      </c>
      <c r="AN26" s="442"/>
      <c r="AO26" s="442"/>
      <c r="AP26" s="442"/>
      <c r="AQ26" s="442"/>
      <c r="AR26" s="443"/>
      <c r="AS26" s="441" t="s">
        <v>138</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2480</v>
      </c>
      <c r="R27" s="442"/>
      <c r="S27" s="442"/>
      <c r="T27" s="442"/>
      <c r="U27" s="442"/>
      <c r="V27" s="443"/>
      <c r="W27" s="507"/>
      <c r="X27" s="498"/>
      <c r="Y27" s="499"/>
      <c r="Z27" s="438" t="s">
        <v>179</v>
      </c>
      <c r="AA27" s="439"/>
      <c r="AB27" s="439"/>
      <c r="AC27" s="439"/>
      <c r="AD27" s="439"/>
      <c r="AE27" s="439"/>
      <c r="AF27" s="439"/>
      <c r="AG27" s="440"/>
      <c r="AH27" s="441">
        <v>5</v>
      </c>
      <c r="AI27" s="442"/>
      <c r="AJ27" s="442"/>
      <c r="AK27" s="442"/>
      <c r="AL27" s="443"/>
      <c r="AM27" s="441">
        <v>13340</v>
      </c>
      <c r="AN27" s="442"/>
      <c r="AO27" s="442"/>
      <c r="AP27" s="442"/>
      <c r="AQ27" s="442"/>
      <c r="AR27" s="443"/>
      <c r="AS27" s="441">
        <v>2668</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100000</v>
      </c>
      <c r="BO27" s="469"/>
      <c r="BP27" s="469"/>
      <c r="BQ27" s="469"/>
      <c r="BR27" s="469"/>
      <c r="BS27" s="469"/>
      <c r="BT27" s="469"/>
      <c r="BU27" s="470"/>
      <c r="BV27" s="468">
        <v>100000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2060</v>
      </c>
      <c r="R28" s="442"/>
      <c r="S28" s="442"/>
      <c r="T28" s="442"/>
      <c r="U28" s="442"/>
      <c r="V28" s="443"/>
      <c r="W28" s="507"/>
      <c r="X28" s="498"/>
      <c r="Y28" s="499"/>
      <c r="Z28" s="438" t="s">
        <v>182</v>
      </c>
      <c r="AA28" s="439"/>
      <c r="AB28" s="439"/>
      <c r="AC28" s="439"/>
      <c r="AD28" s="439"/>
      <c r="AE28" s="439"/>
      <c r="AF28" s="439"/>
      <c r="AG28" s="440"/>
      <c r="AH28" s="441" t="s">
        <v>137</v>
      </c>
      <c r="AI28" s="442"/>
      <c r="AJ28" s="442"/>
      <c r="AK28" s="442"/>
      <c r="AL28" s="443"/>
      <c r="AM28" s="441" t="s">
        <v>137</v>
      </c>
      <c r="AN28" s="442"/>
      <c r="AO28" s="442"/>
      <c r="AP28" s="442"/>
      <c r="AQ28" s="442"/>
      <c r="AR28" s="443"/>
      <c r="AS28" s="441" t="s">
        <v>128</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974100</v>
      </c>
      <c r="BO28" s="461"/>
      <c r="BP28" s="461"/>
      <c r="BQ28" s="461"/>
      <c r="BR28" s="461"/>
      <c r="BS28" s="461"/>
      <c r="BT28" s="461"/>
      <c r="BU28" s="462"/>
      <c r="BV28" s="460">
        <v>1168900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7</v>
      </c>
      <c r="M29" s="442"/>
      <c r="N29" s="442"/>
      <c r="O29" s="442"/>
      <c r="P29" s="443"/>
      <c r="Q29" s="441">
        <v>1910</v>
      </c>
      <c r="R29" s="442"/>
      <c r="S29" s="442"/>
      <c r="T29" s="442"/>
      <c r="U29" s="442"/>
      <c r="V29" s="443"/>
      <c r="W29" s="508"/>
      <c r="X29" s="509"/>
      <c r="Y29" s="510"/>
      <c r="Z29" s="438" t="s">
        <v>185</v>
      </c>
      <c r="AA29" s="439"/>
      <c r="AB29" s="439"/>
      <c r="AC29" s="439"/>
      <c r="AD29" s="439"/>
      <c r="AE29" s="439"/>
      <c r="AF29" s="439"/>
      <c r="AG29" s="440"/>
      <c r="AH29" s="441">
        <v>63</v>
      </c>
      <c r="AI29" s="442"/>
      <c r="AJ29" s="442"/>
      <c r="AK29" s="442"/>
      <c r="AL29" s="443"/>
      <c r="AM29" s="441">
        <v>201376</v>
      </c>
      <c r="AN29" s="442"/>
      <c r="AO29" s="442"/>
      <c r="AP29" s="442"/>
      <c r="AQ29" s="442"/>
      <c r="AR29" s="443"/>
      <c r="AS29" s="441">
        <v>3196</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174000</v>
      </c>
      <c r="BO29" s="466"/>
      <c r="BP29" s="466"/>
      <c r="BQ29" s="466"/>
      <c r="BR29" s="466"/>
      <c r="BS29" s="466"/>
      <c r="BT29" s="466"/>
      <c r="BU29" s="467"/>
      <c r="BV29" s="465">
        <v>197800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98.7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1021400</v>
      </c>
      <c r="BO30" s="469"/>
      <c r="BP30" s="469"/>
      <c r="BQ30" s="469"/>
      <c r="BR30" s="469"/>
      <c r="BS30" s="469"/>
      <c r="BT30" s="469"/>
      <c r="BU30" s="470"/>
      <c r="BV30" s="468">
        <v>1110700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196</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簡易水道事業会計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香川県市町総合事務組合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診療所事業特別会計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IF('各会計、関係団体の財政状況及び健全化判断比率'!B33="","",'各会計、関係団体の財政状況及び健全化判断比率'!B33)</f>
        <v>釣公園事業特別会計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香川県後期高齢者医療広域連合（一般会計）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離島飲料水供給事業特別会計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IF('各会計、関係団体の財政状況及び健全化判断比率'!B34="","",'各会計、関係団体の財政状況及び健全化判断比率'!B34)</f>
        <v>宅地造成事業特別会計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香川県後期高齢者医療広域連合（後期高齢者医療事業）</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obPudOStlkXo8YtyKiR6zaQxkEMrxJam5Yi45+2XEP58rhErc/juyLR/EV2oCR9gp76jn2d2cNcqA6oCVNxGA==" saltValue="lCuvpjBmrtoWEYK6CnMz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election activeCell="A4" sqref="A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4" t="s">
        <v>572</v>
      </c>
      <c r="D34" s="1244"/>
      <c r="E34" s="1245"/>
      <c r="F34" s="32">
        <v>114.32</v>
      </c>
      <c r="G34" s="33">
        <v>114.09</v>
      </c>
      <c r="H34" s="33">
        <v>124.23</v>
      </c>
      <c r="I34" s="33">
        <v>126.62</v>
      </c>
      <c r="J34" s="34">
        <v>125.71</v>
      </c>
      <c r="K34" s="22"/>
      <c r="L34" s="22"/>
      <c r="M34" s="22"/>
      <c r="N34" s="22"/>
      <c r="O34" s="22"/>
      <c r="P34" s="22"/>
    </row>
    <row r="35" spans="1:16" ht="39" customHeight="1" x14ac:dyDescent="0.15">
      <c r="A35" s="22"/>
      <c r="B35" s="35"/>
      <c r="C35" s="1238" t="s">
        <v>573</v>
      </c>
      <c r="D35" s="1239"/>
      <c r="E35" s="1240"/>
      <c r="F35" s="36">
        <v>10.61</v>
      </c>
      <c r="G35" s="37">
        <v>13.88</v>
      </c>
      <c r="H35" s="37">
        <v>11.33</v>
      </c>
      <c r="I35" s="37">
        <v>7.97</v>
      </c>
      <c r="J35" s="38">
        <v>6.33</v>
      </c>
      <c r="K35" s="22"/>
      <c r="L35" s="22"/>
      <c r="M35" s="22"/>
      <c r="N35" s="22"/>
      <c r="O35" s="22"/>
      <c r="P35" s="22"/>
    </row>
    <row r="36" spans="1:16" ht="39" customHeight="1" x14ac:dyDescent="0.15">
      <c r="A36" s="22"/>
      <c r="B36" s="35"/>
      <c r="C36" s="1238" t="s">
        <v>574</v>
      </c>
      <c r="D36" s="1239"/>
      <c r="E36" s="1240"/>
      <c r="F36" s="36">
        <v>0.62</v>
      </c>
      <c r="G36" s="37">
        <v>0.48</v>
      </c>
      <c r="H36" s="37">
        <v>0.64</v>
      </c>
      <c r="I36" s="37">
        <v>0.79</v>
      </c>
      <c r="J36" s="38">
        <v>1.1299999999999999</v>
      </c>
      <c r="K36" s="22"/>
      <c r="L36" s="22"/>
      <c r="M36" s="22"/>
      <c r="N36" s="22"/>
      <c r="O36" s="22"/>
      <c r="P36" s="22"/>
    </row>
    <row r="37" spans="1:16" ht="39" customHeight="1" x14ac:dyDescent="0.15">
      <c r="A37" s="22"/>
      <c r="B37" s="35"/>
      <c r="C37" s="1238" t="s">
        <v>575</v>
      </c>
      <c r="D37" s="1239"/>
      <c r="E37" s="1240"/>
      <c r="F37" s="36">
        <v>0.59</v>
      </c>
      <c r="G37" s="37">
        <v>0.49</v>
      </c>
      <c r="H37" s="37">
        <v>0.56999999999999995</v>
      </c>
      <c r="I37" s="37">
        <v>0.66</v>
      </c>
      <c r="J37" s="38">
        <v>0.69</v>
      </c>
      <c r="K37" s="22"/>
      <c r="L37" s="22"/>
      <c r="M37" s="22"/>
      <c r="N37" s="22"/>
      <c r="O37" s="22"/>
      <c r="P37" s="22"/>
    </row>
    <row r="38" spans="1:16" ht="39" customHeight="1" x14ac:dyDescent="0.15">
      <c r="A38" s="22"/>
      <c r="B38" s="35"/>
      <c r="C38" s="1238" t="s">
        <v>576</v>
      </c>
      <c r="D38" s="1239"/>
      <c r="E38" s="1240"/>
      <c r="F38" s="36">
        <v>1.84</v>
      </c>
      <c r="G38" s="37">
        <v>1.27</v>
      </c>
      <c r="H38" s="37">
        <v>0.57999999999999996</v>
      </c>
      <c r="I38" s="37">
        <v>1.66</v>
      </c>
      <c r="J38" s="38">
        <v>0.15</v>
      </c>
      <c r="K38" s="22"/>
      <c r="L38" s="22"/>
      <c r="M38" s="22"/>
      <c r="N38" s="22"/>
      <c r="O38" s="22"/>
      <c r="P38" s="22"/>
    </row>
    <row r="39" spans="1:16" ht="39" customHeight="1" x14ac:dyDescent="0.15">
      <c r="A39" s="22"/>
      <c r="B39" s="35"/>
      <c r="C39" s="1238" t="s">
        <v>577</v>
      </c>
      <c r="D39" s="1239"/>
      <c r="E39" s="1240"/>
      <c r="F39" s="36">
        <v>0.01</v>
      </c>
      <c r="G39" s="37">
        <v>0.03</v>
      </c>
      <c r="H39" s="37">
        <v>0.01</v>
      </c>
      <c r="I39" s="37">
        <v>0.05</v>
      </c>
      <c r="J39" s="38">
        <v>0.04</v>
      </c>
      <c r="K39" s="22"/>
      <c r="L39" s="22"/>
      <c r="M39" s="22"/>
      <c r="N39" s="22"/>
      <c r="O39" s="22"/>
      <c r="P39" s="22"/>
    </row>
    <row r="40" spans="1:16" ht="39" customHeight="1" x14ac:dyDescent="0.15">
      <c r="A40" s="22"/>
      <c r="B40" s="35"/>
      <c r="C40" s="1238" t="s">
        <v>578</v>
      </c>
      <c r="D40" s="1239"/>
      <c r="E40" s="1240"/>
      <c r="F40" s="36">
        <v>0.32</v>
      </c>
      <c r="G40" s="37">
        <v>0</v>
      </c>
      <c r="H40" s="37">
        <v>0</v>
      </c>
      <c r="I40" s="37">
        <v>0.1</v>
      </c>
      <c r="J40" s="38">
        <v>0</v>
      </c>
      <c r="K40" s="22"/>
      <c r="L40" s="22"/>
      <c r="M40" s="22"/>
      <c r="N40" s="22"/>
      <c r="O40" s="22"/>
      <c r="P40" s="22"/>
    </row>
    <row r="41" spans="1:16" ht="39" customHeight="1" x14ac:dyDescent="0.15">
      <c r="A41" s="22"/>
      <c r="B41" s="35"/>
      <c r="C41" s="1238" t="s">
        <v>579</v>
      </c>
      <c r="D41" s="1239"/>
      <c r="E41" s="1240"/>
      <c r="F41" s="36">
        <v>0.01</v>
      </c>
      <c r="G41" s="37">
        <v>0.02</v>
      </c>
      <c r="H41" s="37">
        <v>0.03</v>
      </c>
      <c r="I41" s="37">
        <v>0.02</v>
      </c>
      <c r="J41" s="38">
        <v>0</v>
      </c>
      <c r="K41" s="22"/>
      <c r="L41" s="22"/>
      <c r="M41" s="22"/>
      <c r="N41" s="22"/>
      <c r="O41" s="22"/>
      <c r="P41" s="22"/>
    </row>
    <row r="42" spans="1:16" ht="39" customHeight="1" x14ac:dyDescent="0.15">
      <c r="A42" s="22"/>
      <c r="B42" s="39"/>
      <c r="C42" s="1238" t="s">
        <v>580</v>
      </c>
      <c r="D42" s="1239"/>
      <c r="E42" s="1240"/>
      <c r="F42" s="36" t="s">
        <v>522</v>
      </c>
      <c r="G42" s="37" t="s">
        <v>522</v>
      </c>
      <c r="H42" s="37" t="s">
        <v>522</v>
      </c>
      <c r="I42" s="37" t="s">
        <v>522</v>
      </c>
      <c r="J42" s="38" t="s">
        <v>522</v>
      </c>
      <c r="K42" s="22"/>
      <c r="L42" s="22"/>
      <c r="M42" s="22"/>
      <c r="N42" s="22"/>
      <c r="O42" s="22"/>
      <c r="P42" s="22"/>
    </row>
    <row r="43" spans="1:16" ht="39" customHeight="1" thickBot="1" x14ac:dyDescent="0.2">
      <c r="A43" s="22"/>
      <c r="B43" s="40"/>
      <c r="C43" s="1241" t="s">
        <v>581</v>
      </c>
      <c r="D43" s="1242"/>
      <c r="E43" s="1243"/>
      <c r="F43" s="41">
        <v>0.03</v>
      </c>
      <c r="G43" s="42">
        <v>0</v>
      </c>
      <c r="H43" s="42">
        <v>0.05</v>
      </c>
      <c r="I43" s="42">
        <v>0.09</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24hE84IhFiYAWIxZa3KPDbrD/huHvGqB/mOvyx5MvT2AKeqsYWK8reKmBMRpPBLwYEbFPDDvKKliWwGsMYmqA==" saltValue="1tDKHdpfiHaZj+sbFh7x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election activeCell="A6" sqref="A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686</v>
      </c>
      <c r="L45" s="60">
        <v>684</v>
      </c>
      <c r="M45" s="60">
        <v>689</v>
      </c>
      <c r="N45" s="60">
        <v>796</v>
      </c>
      <c r="O45" s="61">
        <v>895</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522</v>
      </c>
      <c r="L46" s="64" t="s">
        <v>522</v>
      </c>
      <c r="M46" s="64" t="s">
        <v>522</v>
      </c>
      <c r="N46" s="64" t="s">
        <v>522</v>
      </c>
      <c r="O46" s="65" t="s">
        <v>522</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522</v>
      </c>
      <c r="L47" s="64" t="s">
        <v>522</v>
      </c>
      <c r="M47" s="64" t="s">
        <v>522</v>
      </c>
      <c r="N47" s="64" t="s">
        <v>522</v>
      </c>
      <c r="O47" s="65" t="s">
        <v>522</v>
      </c>
      <c r="P47" s="48"/>
      <c r="Q47" s="48"/>
      <c r="R47" s="48"/>
      <c r="S47" s="48"/>
      <c r="T47" s="48"/>
      <c r="U47" s="48"/>
    </row>
    <row r="48" spans="1:21" ht="30.75" customHeight="1" x14ac:dyDescent="0.15">
      <c r="A48" s="48"/>
      <c r="B48" s="1266"/>
      <c r="C48" s="1267"/>
      <c r="D48" s="62"/>
      <c r="E48" s="1248" t="s">
        <v>14</v>
      </c>
      <c r="F48" s="1248"/>
      <c r="G48" s="1248"/>
      <c r="H48" s="1248"/>
      <c r="I48" s="1248"/>
      <c r="J48" s="1249"/>
      <c r="K48" s="63">
        <v>118</v>
      </c>
      <c r="L48" s="64">
        <v>127</v>
      </c>
      <c r="M48" s="64">
        <v>144</v>
      </c>
      <c r="N48" s="64">
        <v>147</v>
      </c>
      <c r="O48" s="65">
        <v>185</v>
      </c>
      <c r="P48" s="48"/>
      <c r="Q48" s="48"/>
      <c r="R48" s="48"/>
      <c r="S48" s="48"/>
      <c r="T48" s="48"/>
      <c r="U48" s="48"/>
    </row>
    <row r="49" spans="1:21" ht="30.75" customHeight="1" x14ac:dyDescent="0.15">
      <c r="A49" s="48"/>
      <c r="B49" s="1266"/>
      <c r="C49" s="1267"/>
      <c r="D49" s="62"/>
      <c r="E49" s="1248" t="s">
        <v>15</v>
      </c>
      <c r="F49" s="1248"/>
      <c r="G49" s="1248"/>
      <c r="H49" s="1248"/>
      <c r="I49" s="1248"/>
      <c r="J49" s="1249"/>
      <c r="K49" s="63" t="s">
        <v>522</v>
      </c>
      <c r="L49" s="64" t="s">
        <v>522</v>
      </c>
      <c r="M49" s="64" t="s">
        <v>522</v>
      </c>
      <c r="N49" s="64" t="s">
        <v>522</v>
      </c>
      <c r="O49" s="65" t="s">
        <v>522</v>
      </c>
      <c r="P49" s="48"/>
      <c r="Q49" s="48"/>
      <c r="R49" s="48"/>
      <c r="S49" s="48"/>
      <c r="T49" s="48"/>
      <c r="U49" s="48"/>
    </row>
    <row r="50" spans="1:21" ht="30.75" customHeight="1" x14ac:dyDescent="0.15">
      <c r="A50" s="48"/>
      <c r="B50" s="1266"/>
      <c r="C50" s="1267"/>
      <c r="D50" s="62"/>
      <c r="E50" s="1248" t="s">
        <v>16</v>
      </c>
      <c r="F50" s="1248"/>
      <c r="G50" s="1248"/>
      <c r="H50" s="1248"/>
      <c r="I50" s="1248"/>
      <c r="J50" s="1249"/>
      <c r="K50" s="63" t="s">
        <v>522</v>
      </c>
      <c r="L50" s="64" t="s">
        <v>522</v>
      </c>
      <c r="M50" s="64" t="s">
        <v>522</v>
      </c>
      <c r="N50" s="64" t="s">
        <v>522</v>
      </c>
      <c r="O50" s="65" t="s">
        <v>522</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522</v>
      </c>
      <c r="L51" s="64" t="s">
        <v>522</v>
      </c>
      <c r="M51" s="64" t="s">
        <v>522</v>
      </c>
      <c r="N51" s="64" t="s">
        <v>522</v>
      </c>
      <c r="O51" s="65" t="s">
        <v>522</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762</v>
      </c>
      <c r="L52" s="64">
        <v>785</v>
      </c>
      <c r="M52" s="64">
        <v>799</v>
      </c>
      <c r="N52" s="64">
        <v>889</v>
      </c>
      <c r="O52" s="65">
        <v>968</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42</v>
      </c>
      <c r="L53" s="69">
        <v>26</v>
      </c>
      <c r="M53" s="69">
        <v>34</v>
      </c>
      <c r="N53" s="69">
        <v>54</v>
      </c>
      <c r="O53" s="70">
        <v>112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591</v>
      </c>
      <c r="L57" s="83" t="s">
        <v>591</v>
      </c>
      <c r="M57" s="83" t="s">
        <v>591</v>
      </c>
      <c r="N57" s="83" t="s">
        <v>591</v>
      </c>
      <c r="O57" s="84" t="s">
        <v>591</v>
      </c>
    </row>
    <row r="58" spans="1:21" ht="31.5" customHeight="1" thickBot="1" x14ac:dyDescent="0.2">
      <c r="B58" s="1256"/>
      <c r="C58" s="1257"/>
      <c r="D58" s="1261" t="s">
        <v>26</v>
      </c>
      <c r="E58" s="1262"/>
      <c r="F58" s="1262"/>
      <c r="G58" s="1262"/>
      <c r="H58" s="1262"/>
      <c r="I58" s="1262"/>
      <c r="J58" s="1263"/>
      <c r="K58" s="85" t="s">
        <v>591</v>
      </c>
      <c r="L58" s="86" t="s">
        <v>591</v>
      </c>
      <c r="M58" s="86" t="s">
        <v>591</v>
      </c>
      <c r="N58" s="86" t="s">
        <v>591</v>
      </c>
      <c r="O58" s="87" t="s">
        <v>591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3gfxEeOrHqpDZFEh18mbWZ2BY6aEzLu5kLL8Soxd9HgSV+8L98t3CL9r2VAFuMebrzDXXt2AZM60JzoGturCw==" saltValue="YPnuxlrd95FoowV3PYzh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election activeCell="A6" sqref="A6"/>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564</v>
      </c>
      <c r="J40" s="99" t="s">
        <v>565</v>
      </c>
      <c r="K40" s="99" t="s">
        <v>566</v>
      </c>
      <c r="L40" s="99" t="s">
        <v>567</v>
      </c>
      <c r="M40" s="100" t="s">
        <v>568</v>
      </c>
    </row>
    <row r="41" spans="2:13" ht="27.75" customHeight="1" x14ac:dyDescent="0.15">
      <c r="B41" s="1284" t="s">
        <v>29</v>
      </c>
      <c r="C41" s="1285"/>
      <c r="D41" s="101"/>
      <c r="E41" s="1286" t="s">
        <v>30</v>
      </c>
      <c r="F41" s="1286"/>
      <c r="G41" s="1286"/>
      <c r="H41" s="1287"/>
      <c r="I41" s="102">
        <v>3100</v>
      </c>
      <c r="J41" s="103">
        <v>3775</v>
      </c>
      <c r="K41" s="103">
        <v>3858</v>
      </c>
      <c r="L41" s="103">
        <v>3842</v>
      </c>
      <c r="M41" s="104">
        <v>3646</v>
      </c>
    </row>
    <row r="42" spans="2:13" ht="27.75" customHeight="1" x14ac:dyDescent="0.15">
      <c r="B42" s="1274"/>
      <c r="C42" s="1275"/>
      <c r="D42" s="105"/>
      <c r="E42" s="1278" t="s">
        <v>31</v>
      </c>
      <c r="F42" s="1278"/>
      <c r="G42" s="1278"/>
      <c r="H42" s="1279"/>
      <c r="I42" s="106" t="s">
        <v>522</v>
      </c>
      <c r="J42" s="107" t="s">
        <v>522</v>
      </c>
      <c r="K42" s="107" t="s">
        <v>522</v>
      </c>
      <c r="L42" s="107" t="s">
        <v>522</v>
      </c>
      <c r="M42" s="108" t="s">
        <v>522</v>
      </c>
    </row>
    <row r="43" spans="2:13" ht="27.75" customHeight="1" x14ac:dyDescent="0.15">
      <c r="B43" s="1274"/>
      <c r="C43" s="1275"/>
      <c r="D43" s="105"/>
      <c r="E43" s="1278" t="s">
        <v>32</v>
      </c>
      <c r="F43" s="1278"/>
      <c r="G43" s="1278"/>
      <c r="H43" s="1279"/>
      <c r="I43" s="106">
        <v>1841</v>
      </c>
      <c r="J43" s="107">
        <v>1813</v>
      </c>
      <c r="K43" s="107">
        <v>1927</v>
      </c>
      <c r="L43" s="107">
        <v>1960</v>
      </c>
      <c r="M43" s="108">
        <v>2032</v>
      </c>
    </row>
    <row r="44" spans="2:13" ht="27.75" customHeight="1" x14ac:dyDescent="0.15">
      <c r="B44" s="1274"/>
      <c r="C44" s="1275"/>
      <c r="D44" s="105"/>
      <c r="E44" s="1278" t="s">
        <v>33</v>
      </c>
      <c r="F44" s="1278"/>
      <c r="G44" s="1278"/>
      <c r="H44" s="1279"/>
      <c r="I44" s="106" t="s">
        <v>522</v>
      </c>
      <c r="J44" s="107" t="s">
        <v>522</v>
      </c>
      <c r="K44" s="107" t="s">
        <v>522</v>
      </c>
      <c r="L44" s="107" t="s">
        <v>522</v>
      </c>
      <c r="M44" s="108" t="s">
        <v>522</v>
      </c>
    </row>
    <row r="45" spans="2:13" ht="27.75" customHeight="1" x14ac:dyDescent="0.15">
      <c r="B45" s="1274"/>
      <c r="C45" s="1275"/>
      <c r="D45" s="105"/>
      <c r="E45" s="1278" t="s">
        <v>34</v>
      </c>
      <c r="F45" s="1278"/>
      <c r="G45" s="1278"/>
      <c r="H45" s="1279"/>
      <c r="I45" s="106">
        <v>280</v>
      </c>
      <c r="J45" s="107">
        <v>235</v>
      </c>
      <c r="K45" s="107">
        <v>219</v>
      </c>
      <c r="L45" s="107">
        <v>157</v>
      </c>
      <c r="M45" s="108">
        <v>114</v>
      </c>
    </row>
    <row r="46" spans="2:13" ht="27.75" customHeight="1" x14ac:dyDescent="0.15">
      <c r="B46" s="1274"/>
      <c r="C46" s="1275"/>
      <c r="D46" s="109"/>
      <c r="E46" s="1278" t="s">
        <v>35</v>
      </c>
      <c r="F46" s="1278"/>
      <c r="G46" s="1278"/>
      <c r="H46" s="1279"/>
      <c r="I46" s="106" t="s">
        <v>522</v>
      </c>
      <c r="J46" s="107" t="s">
        <v>522</v>
      </c>
      <c r="K46" s="107" t="s">
        <v>522</v>
      </c>
      <c r="L46" s="107" t="s">
        <v>522</v>
      </c>
      <c r="M46" s="108" t="s">
        <v>522</v>
      </c>
    </row>
    <row r="47" spans="2:13" ht="27.75" customHeight="1" x14ac:dyDescent="0.15">
      <c r="B47" s="1274"/>
      <c r="C47" s="1275"/>
      <c r="D47" s="110"/>
      <c r="E47" s="1288" t="s">
        <v>36</v>
      </c>
      <c r="F47" s="1289"/>
      <c r="G47" s="1289"/>
      <c r="H47" s="1290"/>
      <c r="I47" s="106" t="s">
        <v>522</v>
      </c>
      <c r="J47" s="107" t="s">
        <v>522</v>
      </c>
      <c r="K47" s="107" t="s">
        <v>522</v>
      </c>
      <c r="L47" s="107" t="s">
        <v>522</v>
      </c>
      <c r="M47" s="108" t="s">
        <v>522</v>
      </c>
    </row>
    <row r="48" spans="2:13" ht="27.75" customHeight="1" x14ac:dyDescent="0.15">
      <c r="B48" s="1274"/>
      <c r="C48" s="1275"/>
      <c r="D48" s="105"/>
      <c r="E48" s="1278" t="s">
        <v>37</v>
      </c>
      <c r="F48" s="1278"/>
      <c r="G48" s="1278"/>
      <c r="H48" s="1279"/>
      <c r="I48" s="106" t="s">
        <v>522</v>
      </c>
      <c r="J48" s="107" t="s">
        <v>522</v>
      </c>
      <c r="K48" s="107" t="s">
        <v>522</v>
      </c>
      <c r="L48" s="107" t="s">
        <v>522</v>
      </c>
      <c r="M48" s="108" t="s">
        <v>522</v>
      </c>
    </row>
    <row r="49" spans="2:13" ht="27.75" customHeight="1" x14ac:dyDescent="0.15">
      <c r="B49" s="1276"/>
      <c r="C49" s="1277"/>
      <c r="D49" s="105"/>
      <c r="E49" s="1278" t="s">
        <v>38</v>
      </c>
      <c r="F49" s="1278"/>
      <c r="G49" s="1278"/>
      <c r="H49" s="1279"/>
      <c r="I49" s="106" t="s">
        <v>522</v>
      </c>
      <c r="J49" s="107" t="s">
        <v>522</v>
      </c>
      <c r="K49" s="107" t="s">
        <v>522</v>
      </c>
      <c r="L49" s="107" t="s">
        <v>522</v>
      </c>
      <c r="M49" s="108" t="s">
        <v>522</v>
      </c>
    </row>
    <row r="50" spans="2:13" ht="27.75" customHeight="1" x14ac:dyDescent="0.15">
      <c r="B50" s="1272" t="s">
        <v>39</v>
      </c>
      <c r="C50" s="1273"/>
      <c r="D50" s="111"/>
      <c r="E50" s="1278" t="s">
        <v>40</v>
      </c>
      <c r="F50" s="1278"/>
      <c r="G50" s="1278"/>
      <c r="H50" s="1279"/>
      <c r="I50" s="106">
        <v>2718</v>
      </c>
      <c r="J50" s="107">
        <v>2779</v>
      </c>
      <c r="K50" s="107">
        <v>2547</v>
      </c>
      <c r="L50" s="107">
        <v>2606</v>
      </c>
      <c r="M50" s="108">
        <v>2302</v>
      </c>
    </row>
    <row r="51" spans="2:13" ht="27.75" customHeight="1" x14ac:dyDescent="0.15">
      <c r="B51" s="1274"/>
      <c r="C51" s="1275"/>
      <c r="D51" s="105"/>
      <c r="E51" s="1278" t="s">
        <v>41</v>
      </c>
      <c r="F51" s="1278"/>
      <c r="G51" s="1278"/>
      <c r="H51" s="1279"/>
      <c r="I51" s="106">
        <v>64</v>
      </c>
      <c r="J51" s="107">
        <v>62</v>
      </c>
      <c r="K51" s="107">
        <v>63</v>
      </c>
      <c r="L51" s="107">
        <v>62</v>
      </c>
      <c r="M51" s="108">
        <v>61</v>
      </c>
    </row>
    <row r="52" spans="2:13" ht="27.75" customHeight="1" x14ac:dyDescent="0.15">
      <c r="B52" s="1276"/>
      <c r="C52" s="1277"/>
      <c r="D52" s="105"/>
      <c r="E52" s="1278" t="s">
        <v>42</v>
      </c>
      <c r="F52" s="1278"/>
      <c r="G52" s="1278"/>
      <c r="H52" s="1279"/>
      <c r="I52" s="106">
        <v>3743</v>
      </c>
      <c r="J52" s="107">
        <v>4134</v>
      </c>
      <c r="K52" s="107">
        <v>4346</v>
      </c>
      <c r="L52" s="107">
        <v>4271</v>
      </c>
      <c r="M52" s="108">
        <v>4118</v>
      </c>
    </row>
    <row r="53" spans="2:13" ht="27.75" customHeight="1" thickBot="1" x14ac:dyDescent="0.2">
      <c r="B53" s="1280" t="s">
        <v>43</v>
      </c>
      <c r="C53" s="1281"/>
      <c r="D53" s="112"/>
      <c r="E53" s="1282" t="s">
        <v>44</v>
      </c>
      <c r="F53" s="1282"/>
      <c r="G53" s="1282"/>
      <c r="H53" s="1283"/>
      <c r="I53" s="113">
        <v>-1305</v>
      </c>
      <c r="J53" s="114">
        <v>-1153</v>
      </c>
      <c r="K53" s="114">
        <v>-951</v>
      </c>
      <c r="L53" s="114">
        <v>-979</v>
      </c>
      <c r="M53" s="115">
        <v>-688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fcwjQaNoW69AJRI/T98s+Vnx4gZwd142UQB/LhuJ2WZucXEhTSWdjVcNbrkHKdmuOj/6iimo3/SEsTxIthU5g==" saltValue="BpfLEC0Ok2WosjlnOL2N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5" zoomScaleNormal="75" zoomScaleSheetLayoutView="100" workbookViewId="0">
      <selection activeCell="B68" sqref="B68:P6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96" t="s">
        <v>47</v>
      </c>
      <c r="D55" s="1296"/>
      <c r="E55" s="1297"/>
      <c r="F55" s="127">
        <v>1308</v>
      </c>
      <c r="G55" s="127">
        <v>1169</v>
      </c>
      <c r="H55" s="128">
        <v>974</v>
      </c>
    </row>
    <row r="56" spans="2:8" ht="52.5" customHeight="1" x14ac:dyDescent="0.15">
      <c r="B56" s="129"/>
      <c r="C56" s="1298" t="s">
        <v>48</v>
      </c>
      <c r="D56" s="1298"/>
      <c r="E56" s="1299"/>
      <c r="F56" s="130">
        <v>208</v>
      </c>
      <c r="G56" s="130">
        <v>198</v>
      </c>
      <c r="H56" s="131">
        <v>174</v>
      </c>
    </row>
    <row r="57" spans="2:8" ht="53.25" customHeight="1" x14ac:dyDescent="0.15">
      <c r="B57" s="129"/>
      <c r="C57" s="1300" t="s">
        <v>49</v>
      </c>
      <c r="D57" s="1300"/>
      <c r="E57" s="1301"/>
      <c r="F57" s="132">
        <v>895</v>
      </c>
      <c r="G57" s="132">
        <v>1111</v>
      </c>
      <c r="H57" s="133">
        <v>1021</v>
      </c>
    </row>
    <row r="58" spans="2:8" ht="45.75" customHeight="1" x14ac:dyDescent="0.15">
      <c r="B58" s="134"/>
      <c r="C58" s="1291" t="s">
        <v>592</v>
      </c>
      <c r="D58" s="1292"/>
      <c r="E58" s="1293"/>
      <c r="F58" s="135">
        <v>260</v>
      </c>
      <c r="G58" s="135">
        <v>460</v>
      </c>
      <c r="H58" s="136">
        <v>384</v>
      </c>
    </row>
    <row r="59" spans="2:8" ht="45.75" customHeight="1" x14ac:dyDescent="0.15">
      <c r="B59" s="134"/>
      <c r="C59" s="1291" t="s">
        <v>593</v>
      </c>
      <c r="D59" s="1292"/>
      <c r="E59" s="1293"/>
      <c r="F59" s="135">
        <v>197</v>
      </c>
      <c r="G59" s="135">
        <v>197</v>
      </c>
      <c r="H59" s="136">
        <v>187</v>
      </c>
    </row>
    <row r="60" spans="2:8" ht="45.75" customHeight="1" x14ac:dyDescent="0.15">
      <c r="B60" s="134"/>
      <c r="C60" s="1291" t="s">
        <v>595</v>
      </c>
      <c r="D60" s="1292"/>
      <c r="E60" s="1293"/>
      <c r="F60" s="135">
        <v>135</v>
      </c>
      <c r="G60" s="135">
        <v>135</v>
      </c>
      <c r="H60" s="136">
        <v>135</v>
      </c>
    </row>
    <row r="61" spans="2:8" ht="45.75" customHeight="1" x14ac:dyDescent="0.15">
      <c r="B61" s="134"/>
      <c r="C61" s="1291" t="s">
        <v>596</v>
      </c>
      <c r="D61" s="1292"/>
      <c r="E61" s="1293"/>
      <c r="F61" s="135">
        <v>7</v>
      </c>
      <c r="G61" s="135">
        <v>66</v>
      </c>
      <c r="H61" s="136">
        <v>117</v>
      </c>
    </row>
    <row r="62" spans="2:8" ht="45.75" customHeight="1" thickBot="1" x14ac:dyDescent="0.2">
      <c r="B62" s="137"/>
      <c r="C62" s="1291" t="s">
        <v>594</v>
      </c>
      <c r="D62" s="1292"/>
      <c r="E62" s="1293"/>
      <c r="F62" s="138">
        <v>201</v>
      </c>
      <c r="G62" s="138">
        <v>158</v>
      </c>
      <c r="H62" s="139">
        <v>115</v>
      </c>
    </row>
    <row r="63" spans="2:8" ht="52.5" customHeight="1" thickBot="1" x14ac:dyDescent="0.2">
      <c r="B63" s="140"/>
      <c r="C63" s="1294" t="s">
        <v>50</v>
      </c>
      <c r="D63" s="1294"/>
      <c r="E63" s="1295"/>
      <c r="F63" s="141">
        <v>2410</v>
      </c>
      <c r="G63" s="141">
        <v>2477</v>
      </c>
      <c r="H63" s="142">
        <v>2170</v>
      </c>
    </row>
    <row r="64" spans="2:8" ht="15" customHeight="1" x14ac:dyDescent="0.15"/>
    <row r="65" ht="0" hidden="1" customHeight="1" x14ac:dyDescent="0.15"/>
    <row r="66" ht="0" hidden="1" customHeight="1" x14ac:dyDescent="0.15"/>
  </sheetData>
  <sheetProtection algorithmName="SHA-512" hashValue="rIkYz5J5GU9lYYfgzkvwiHQBBAFl7GX4PKktUo6W0wgfZPgvBpscaPYwrUw+STnTAcF7rL8X0nRk+jCwv4SEWA==" saltValue="+k/MAJnolIc9umUj12nx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781C8-3C10-40B6-B444-ACDEDEDA1CB7}">
  <sheetPr>
    <pageSetUpPr fitToPage="1"/>
  </sheetPr>
  <dimension ref="A1:WZM191"/>
  <sheetViews>
    <sheetView showGridLines="0" zoomScale="80" zoomScaleNormal="8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607</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603</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4" t="s">
        <v>606</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ht="13.5" x14ac:dyDescent="0.15">
      <c r="B44" s="386"/>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ht="13.5" x14ac:dyDescent="0.15">
      <c r="B45" s="386"/>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ht="13.5" x14ac:dyDescent="0.15">
      <c r="B46" s="386"/>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ht="13.5" x14ac:dyDescent="0.15">
      <c r="B47" s="386"/>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601</v>
      </c>
    </row>
    <row r="50" spans="1:109" ht="13.5" x14ac:dyDescent="0.15">
      <c r="B50" s="386"/>
      <c r="G50" s="1308"/>
      <c r="H50" s="1308"/>
      <c r="I50" s="1308"/>
      <c r="J50" s="1308"/>
      <c r="K50" s="395"/>
      <c r="L50" s="395"/>
      <c r="M50" s="394"/>
      <c r="N50" s="394"/>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04" t="s">
        <v>564</v>
      </c>
      <c r="BQ50" s="1304"/>
      <c r="BR50" s="1304"/>
      <c r="BS50" s="1304"/>
      <c r="BT50" s="1304"/>
      <c r="BU50" s="1304"/>
      <c r="BV50" s="1304"/>
      <c r="BW50" s="1304"/>
      <c r="BX50" s="1304" t="s">
        <v>565</v>
      </c>
      <c r="BY50" s="1304"/>
      <c r="BZ50" s="1304"/>
      <c r="CA50" s="1304"/>
      <c r="CB50" s="1304"/>
      <c r="CC50" s="1304"/>
      <c r="CD50" s="1304"/>
      <c r="CE50" s="1304"/>
      <c r="CF50" s="1304" t="s">
        <v>566</v>
      </c>
      <c r="CG50" s="1304"/>
      <c r="CH50" s="1304"/>
      <c r="CI50" s="1304"/>
      <c r="CJ50" s="1304"/>
      <c r="CK50" s="1304"/>
      <c r="CL50" s="1304"/>
      <c r="CM50" s="1304"/>
      <c r="CN50" s="1304" t="s">
        <v>567</v>
      </c>
      <c r="CO50" s="1304"/>
      <c r="CP50" s="1304"/>
      <c r="CQ50" s="1304"/>
      <c r="CR50" s="1304"/>
      <c r="CS50" s="1304"/>
      <c r="CT50" s="1304"/>
      <c r="CU50" s="1304"/>
      <c r="CV50" s="1304" t="s">
        <v>568</v>
      </c>
      <c r="CW50" s="1304"/>
      <c r="CX50" s="1304"/>
      <c r="CY50" s="1304"/>
      <c r="CZ50" s="1304"/>
      <c r="DA50" s="1304"/>
      <c r="DB50" s="1304"/>
      <c r="DC50" s="1304"/>
    </row>
    <row r="51" spans="1:109" ht="13.5" customHeight="1" x14ac:dyDescent="0.15">
      <c r="B51" s="386"/>
      <c r="G51" s="1313"/>
      <c r="H51" s="1313"/>
      <c r="I51" s="1323"/>
      <c r="J51" s="1323"/>
      <c r="K51" s="1309"/>
      <c r="L51" s="1309"/>
      <c r="M51" s="1309"/>
      <c r="N51" s="1309"/>
      <c r="AM51" s="393"/>
      <c r="AN51" s="1305" t="s">
        <v>600</v>
      </c>
      <c r="AO51" s="1305"/>
      <c r="AP51" s="1305"/>
      <c r="AQ51" s="1305"/>
      <c r="AR51" s="1305"/>
      <c r="AS51" s="1305"/>
      <c r="AT51" s="1305"/>
      <c r="AU51" s="1305"/>
      <c r="AV51" s="1305"/>
      <c r="AW51" s="1305"/>
      <c r="AX51" s="1305"/>
      <c r="AY51" s="1305"/>
      <c r="AZ51" s="1305"/>
      <c r="BA51" s="1305"/>
      <c r="BB51" s="1305" t="s">
        <v>598</v>
      </c>
      <c r="BC51" s="1305"/>
      <c r="BD51" s="1305"/>
      <c r="BE51" s="1305"/>
      <c r="BF51" s="1305"/>
      <c r="BG51" s="1305"/>
      <c r="BH51" s="1305"/>
      <c r="BI51" s="1305"/>
      <c r="BJ51" s="1305"/>
      <c r="BK51" s="1305"/>
      <c r="BL51" s="1305"/>
      <c r="BM51" s="1305"/>
      <c r="BN51" s="1305"/>
      <c r="BO51" s="1305"/>
      <c r="BP51" s="1324"/>
      <c r="BQ51" s="1302"/>
      <c r="BR51" s="1302"/>
      <c r="BS51" s="1302"/>
      <c r="BT51" s="1302"/>
      <c r="BU51" s="1302"/>
      <c r="BV51" s="1302"/>
      <c r="BW51" s="1302"/>
      <c r="BX51" s="1302"/>
      <c r="BY51" s="1302"/>
      <c r="BZ51" s="1302"/>
      <c r="CA51" s="1302"/>
      <c r="CB51" s="1302"/>
      <c r="CC51" s="1302"/>
      <c r="CD51" s="1302"/>
      <c r="CE51" s="1302"/>
      <c r="CF51" s="1302"/>
      <c r="CG51" s="1302"/>
      <c r="CH51" s="1302"/>
      <c r="CI51" s="1302"/>
      <c r="CJ51" s="1302"/>
      <c r="CK51" s="1302"/>
      <c r="CL51" s="1302"/>
      <c r="CM51" s="1302"/>
      <c r="CN51" s="1302"/>
      <c r="CO51" s="1302"/>
      <c r="CP51" s="1302"/>
      <c r="CQ51" s="1302"/>
      <c r="CR51" s="1302"/>
      <c r="CS51" s="1302"/>
      <c r="CT51" s="1302"/>
      <c r="CU51" s="1302"/>
      <c r="CV51" s="1302"/>
      <c r="CW51" s="1302"/>
      <c r="CX51" s="1302"/>
      <c r="CY51" s="1302"/>
      <c r="CZ51" s="1302"/>
      <c r="DA51" s="1302"/>
      <c r="DB51" s="1302"/>
      <c r="DC51" s="1302"/>
    </row>
    <row r="52" spans="1:109" ht="13.5" x14ac:dyDescent="0.15">
      <c r="B52" s="386"/>
      <c r="G52" s="1313"/>
      <c r="H52" s="1313"/>
      <c r="I52" s="1323"/>
      <c r="J52" s="1323"/>
      <c r="K52" s="1309"/>
      <c r="L52" s="1309"/>
      <c r="M52" s="1309"/>
      <c r="N52" s="1309"/>
      <c r="AM52" s="393"/>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2"/>
      <c r="BQ52" s="1302"/>
      <c r="BR52" s="1302"/>
      <c r="BS52" s="1302"/>
      <c r="BT52" s="1302"/>
      <c r="BU52" s="1302"/>
      <c r="BV52" s="1302"/>
      <c r="BW52" s="1302"/>
      <c r="BX52" s="1302"/>
      <c r="BY52" s="1302"/>
      <c r="BZ52" s="1302"/>
      <c r="CA52" s="1302"/>
      <c r="CB52" s="1302"/>
      <c r="CC52" s="1302"/>
      <c r="CD52" s="1302"/>
      <c r="CE52" s="1302"/>
      <c r="CF52" s="1302"/>
      <c r="CG52" s="1302"/>
      <c r="CH52" s="1302"/>
      <c r="CI52" s="1302"/>
      <c r="CJ52" s="1302"/>
      <c r="CK52" s="1302"/>
      <c r="CL52" s="1302"/>
      <c r="CM52" s="1302"/>
      <c r="CN52" s="1302"/>
      <c r="CO52" s="1302"/>
      <c r="CP52" s="1302"/>
      <c r="CQ52" s="1302"/>
      <c r="CR52" s="1302"/>
      <c r="CS52" s="1302"/>
      <c r="CT52" s="1302"/>
      <c r="CU52" s="1302"/>
      <c r="CV52" s="1302"/>
      <c r="CW52" s="1302"/>
      <c r="CX52" s="1302"/>
      <c r="CY52" s="1302"/>
      <c r="CZ52" s="1302"/>
      <c r="DA52" s="1302"/>
      <c r="DB52" s="1302"/>
      <c r="DC52" s="1302"/>
    </row>
    <row r="53" spans="1:109" ht="13.5" x14ac:dyDescent="0.15">
      <c r="A53" s="401"/>
      <c r="B53" s="386"/>
      <c r="G53" s="1313"/>
      <c r="H53" s="1313"/>
      <c r="I53" s="1308"/>
      <c r="J53" s="1308"/>
      <c r="K53" s="1309"/>
      <c r="L53" s="1309"/>
      <c r="M53" s="1309"/>
      <c r="N53" s="1309"/>
      <c r="AM53" s="393"/>
      <c r="AN53" s="1305"/>
      <c r="AO53" s="1305"/>
      <c r="AP53" s="1305"/>
      <c r="AQ53" s="1305"/>
      <c r="AR53" s="1305"/>
      <c r="AS53" s="1305"/>
      <c r="AT53" s="1305"/>
      <c r="AU53" s="1305"/>
      <c r="AV53" s="1305"/>
      <c r="AW53" s="1305"/>
      <c r="AX53" s="1305"/>
      <c r="AY53" s="1305"/>
      <c r="AZ53" s="1305"/>
      <c r="BA53" s="1305"/>
      <c r="BB53" s="1305" t="s">
        <v>605</v>
      </c>
      <c r="BC53" s="1305"/>
      <c r="BD53" s="1305"/>
      <c r="BE53" s="1305"/>
      <c r="BF53" s="1305"/>
      <c r="BG53" s="1305"/>
      <c r="BH53" s="1305"/>
      <c r="BI53" s="1305"/>
      <c r="BJ53" s="1305"/>
      <c r="BK53" s="1305"/>
      <c r="BL53" s="1305"/>
      <c r="BM53" s="1305"/>
      <c r="BN53" s="1305"/>
      <c r="BO53" s="1305"/>
      <c r="BP53" s="1324"/>
      <c r="BQ53" s="1302"/>
      <c r="BR53" s="1302"/>
      <c r="BS53" s="1302"/>
      <c r="BT53" s="1302"/>
      <c r="BU53" s="1302"/>
      <c r="BV53" s="1302"/>
      <c r="BW53" s="1302"/>
      <c r="BX53" s="1302">
        <v>48.5</v>
      </c>
      <c r="BY53" s="1302"/>
      <c r="BZ53" s="1302"/>
      <c r="CA53" s="1302"/>
      <c r="CB53" s="1302"/>
      <c r="CC53" s="1302"/>
      <c r="CD53" s="1302"/>
      <c r="CE53" s="1302"/>
      <c r="CF53" s="1302">
        <v>48.9</v>
      </c>
      <c r="CG53" s="1302"/>
      <c r="CH53" s="1302"/>
      <c r="CI53" s="1302"/>
      <c r="CJ53" s="1302"/>
      <c r="CK53" s="1302"/>
      <c r="CL53" s="1302"/>
      <c r="CM53" s="1302"/>
      <c r="CN53" s="1302">
        <v>48.8</v>
      </c>
      <c r="CO53" s="1302"/>
      <c r="CP53" s="1302"/>
      <c r="CQ53" s="1302"/>
      <c r="CR53" s="1302"/>
      <c r="CS53" s="1302"/>
      <c r="CT53" s="1302"/>
      <c r="CU53" s="1302"/>
      <c r="CV53" s="1302">
        <v>50.1</v>
      </c>
      <c r="CW53" s="1302"/>
      <c r="CX53" s="1302"/>
      <c r="CY53" s="1302"/>
      <c r="CZ53" s="1302"/>
      <c r="DA53" s="1302"/>
      <c r="DB53" s="1302"/>
      <c r="DC53" s="1302"/>
    </row>
    <row r="54" spans="1:109" ht="13.5" x14ac:dyDescent="0.15">
      <c r="A54" s="401"/>
      <c r="B54" s="386"/>
      <c r="G54" s="1313"/>
      <c r="H54" s="1313"/>
      <c r="I54" s="1308"/>
      <c r="J54" s="1308"/>
      <c r="K54" s="1309"/>
      <c r="L54" s="1309"/>
      <c r="M54" s="1309"/>
      <c r="N54" s="1309"/>
      <c r="AM54" s="393"/>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2"/>
      <c r="BQ54" s="1302"/>
      <c r="BR54" s="1302"/>
      <c r="BS54" s="1302"/>
      <c r="BT54" s="1302"/>
      <c r="BU54" s="1302"/>
      <c r="BV54" s="1302"/>
      <c r="BW54" s="1302"/>
      <c r="BX54" s="1302"/>
      <c r="BY54" s="1302"/>
      <c r="BZ54" s="1302"/>
      <c r="CA54" s="1302"/>
      <c r="CB54" s="1302"/>
      <c r="CC54" s="1302"/>
      <c r="CD54" s="1302"/>
      <c r="CE54" s="1302"/>
      <c r="CF54" s="1302"/>
      <c r="CG54" s="1302"/>
      <c r="CH54" s="1302"/>
      <c r="CI54" s="1302"/>
      <c r="CJ54" s="1302"/>
      <c r="CK54" s="1302"/>
      <c r="CL54" s="1302"/>
      <c r="CM54" s="1302"/>
      <c r="CN54" s="1302"/>
      <c r="CO54" s="1302"/>
      <c r="CP54" s="1302"/>
      <c r="CQ54" s="1302"/>
      <c r="CR54" s="1302"/>
      <c r="CS54" s="1302"/>
      <c r="CT54" s="1302"/>
      <c r="CU54" s="1302"/>
      <c r="CV54" s="1302"/>
      <c r="CW54" s="1302"/>
      <c r="CX54" s="1302"/>
      <c r="CY54" s="1302"/>
      <c r="CZ54" s="1302"/>
      <c r="DA54" s="1302"/>
      <c r="DB54" s="1302"/>
      <c r="DC54" s="1302"/>
    </row>
    <row r="55" spans="1:109" ht="13.5" x14ac:dyDescent="0.15">
      <c r="A55" s="401"/>
      <c r="B55" s="386"/>
      <c r="G55" s="1308"/>
      <c r="H55" s="1308"/>
      <c r="I55" s="1308"/>
      <c r="J55" s="1308"/>
      <c r="K55" s="1309"/>
      <c r="L55" s="1309"/>
      <c r="M55" s="1309"/>
      <c r="N55" s="1309"/>
      <c r="AN55" s="1304" t="s">
        <v>599</v>
      </c>
      <c r="AO55" s="1304"/>
      <c r="AP55" s="1304"/>
      <c r="AQ55" s="1304"/>
      <c r="AR55" s="1304"/>
      <c r="AS55" s="1304"/>
      <c r="AT55" s="1304"/>
      <c r="AU55" s="1304"/>
      <c r="AV55" s="1304"/>
      <c r="AW55" s="1304"/>
      <c r="AX55" s="1304"/>
      <c r="AY55" s="1304"/>
      <c r="AZ55" s="1304"/>
      <c r="BA55" s="1304"/>
      <c r="BB55" s="1305" t="s">
        <v>598</v>
      </c>
      <c r="BC55" s="1305"/>
      <c r="BD55" s="1305"/>
      <c r="BE55" s="1305"/>
      <c r="BF55" s="1305"/>
      <c r="BG55" s="1305"/>
      <c r="BH55" s="1305"/>
      <c r="BI55" s="1305"/>
      <c r="BJ55" s="1305"/>
      <c r="BK55" s="1305"/>
      <c r="BL55" s="1305"/>
      <c r="BM55" s="1305"/>
      <c r="BN55" s="1305"/>
      <c r="BO55" s="1305"/>
      <c r="BP55" s="1324"/>
      <c r="BQ55" s="1302"/>
      <c r="BR55" s="1302"/>
      <c r="BS55" s="1302"/>
      <c r="BT55" s="1302"/>
      <c r="BU55" s="1302"/>
      <c r="BV55" s="1302"/>
      <c r="BW55" s="1302"/>
      <c r="BX55" s="1302">
        <v>0</v>
      </c>
      <c r="BY55" s="1302"/>
      <c r="BZ55" s="1302"/>
      <c r="CA55" s="1302"/>
      <c r="CB55" s="1302"/>
      <c r="CC55" s="1302"/>
      <c r="CD55" s="1302"/>
      <c r="CE55" s="1302"/>
      <c r="CF55" s="1302">
        <v>0</v>
      </c>
      <c r="CG55" s="1302"/>
      <c r="CH55" s="1302"/>
      <c r="CI55" s="1302"/>
      <c r="CJ55" s="1302"/>
      <c r="CK55" s="1302"/>
      <c r="CL55" s="1302"/>
      <c r="CM55" s="1302"/>
      <c r="CN55" s="1302">
        <v>0</v>
      </c>
      <c r="CO55" s="1302"/>
      <c r="CP55" s="1302"/>
      <c r="CQ55" s="1302"/>
      <c r="CR55" s="1302"/>
      <c r="CS55" s="1302"/>
      <c r="CT55" s="1302"/>
      <c r="CU55" s="1302"/>
      <c r="CV55" s="1302">
        <v>0</v>
      </c>
      <c r="CW55" s="1302"/>
      <c r="CX55" s="1302"/>
      <c r="CY55" s="1302"/>
      <c r="CZ55" s="1302"/>
      <c r="DA55" s="1302"/>
      <c r="DB55" s="1302"/>
      <c r="DC55" s="1302"/>
    </row>
    <row r="56" spans="1:109" ht="13.5" x14ac:dyDescent="0.15">
      <c r="A56" s="401"/>
      <c r="B56" s="386"/>
      <c r="G56" s="1308"/>
      <c r="H56" s="1308"/>
      <c r="I56" s="1308"/>
      <c r="J56" s="1308"/>
      <c r="K56" s="1309"/>
      <c r="L56" s="1309"/>
      <c r="M56" s="1309"/>
      <c r="N56" s="1309"/>
      <c r="AN56" s="1304"/>
      <c r="AO56" s="1304"/>
      <c r="AP56" s="1304"/>
      <c r="AQ56" s="1304"/>
      <c r="AR56" s="1304"/>
      <c r="AS56" s="1304"/>
      <c r="AT56" s="1304"/>
      <c r="AU56" s="1304"/>
      <c r="AV56" s="1304"/>
      <c r="AW56" s="1304"/>
      <c r="AX56" s="1304"/>
      <c r="AY56" s="1304"/>
      <c r="AZ56" s="1304"/>
      <c r="BA56" s="1304"/>
      <c r="BB56" s="1305"/>
      <c r="BC56" s="1305"/>
      <c r="BD56" s="1305"/>
      <c r="BE56" s="1305"/>
      <c r="BF56" s="1305"/>
      <c r="BG56" s="1305"/>
      <c r="BH56" s="1305"/>
      <c r="BI56" s="1305"/>
      <c r="BJ56" s="1305"/>
      <c r="BK56" s="1305"/>
      <c r="BL56" s="1305"/>
      <c r="BM56" s="1305"/>
      <c r="BN56" s="1305"/>
      <c r="BO56" s="1305"/>
      <c r="BP56" s="1302"/>
      <c r="BQ56" s="1302"/>
      <c r="BR56" s="1302"/>
      <c r="BS56" s="1302"/>
      <c r="BT56" s="1302"/>
      <c r="BU56" s="1302"/>
      <c r="BV56" s="1302"/>
      <c r="BW56" s="1302"/>
      <c r="BX56" s="1302"/>
      <c r="BY56" s="1302"/>
      <c r="BZ56" s="1302"/>
      <c r="CA56" s="1302"/>
      <c r="CB56" s="1302"/>
      <c r="CC56" s="1302"/>
      <c r="CD56" s="1302"/>
      <c r="CE56" s="1302"/>
      <c r="CF56" s="1302"/>
      <c r="CG56" s="1302"/>
      <c r="CH56" s="1302"/>
      <c r="CI56" s="1302"/>
      <c r="CJ56" s="1302"/>
      <c r="CK56" s="1302"/>
      <c r="CL56" s="1302"/>
      <c r="CM56" s="1302"/>
      <c r="CN56" s="1302"/>
      <c r="CO56" s="1302"/>
      <c r="CP56" s="1302"/>
      <c r="CQ56" s="1302"/>
      <c r="CR56" s="1302"/>
      <c r="CS56" s="1302"/>
      <c r="CT56" s="1302"/>
      <c r="CU56" s="1302"/>
      <c r="CV56" s="1302"/>
      <c r="CW56" s="1302"/>
      <c r="CX56" s="1302"/>
      <c r="CY56" s="1302"/>
      <c r="CZ56" s="1302"/>
      <c r="DA56" s="1302"/>
      <c r="DB56" s="1302"/>
      <c r="DC56" s="1302"/>
    </row>
    <row r="57" spans="1:109" s="401" customFormat="1" ht="13.5" x14ac:dyDescent="0.15">
      <c r="B57" s="407"/>
      <c r="G57" s="1308"/>
      <c r="H57" s="1308"/>
      <c r="I57" s="1306"/>
      <c r="J57" s="1306"/>
      <c r="K57" s="1309"/>
      <c r="L57" s="1309"/>
      <c r="M57" s="1309"/>
      <c r="N57" s="1309"/>
      <c r="AM57" s="385"/>
      <c r="AN57" s="1304"/>
      <c r="AO57" s="1304"/>
      <c r="AP57" s="1304"/>
      <c r="AQ57" s="1304"/>
      <c r="AR57" s="1304"/>
      <c r="AS57" s="1304"/>
      <c r="AT57" s="1304"/>
      <c r="AU57" s="1304"/>
      <c r="AV57" s="1304"/>
      <c r="AW57" s="1304"/>
      <c r="AX57" s="1304"/>
      <c r="AY57" s="1304"/>
      <c r="AZ57" s="1304"/>
      <c r="BA57" s="1304"/>
      <c r="BB57" s="1305" t="s">
        <v>605</v>
      </c>
      <c r="BC57" s="1305"/>
      <c r="BD57" s="1305"/>
      <c r="BE57" s="1305"/>
      <c r="BF57" s="1305"/>
      <c r="BG57" s="1305"/>
      <c r="BH57" s="1305"/>
      <c r="BI57" s="1305"/>
      <c r="BJ57" s="1305"/>
      <c r="BK57" s="1305"/>
      <c r="BL57" s="1305"/>
      <c r="BM57" s="1305"/>
      <c r="BN57" s="1305"/>
      <c r="BO57" s="1305"/>
      <c r="BP57" s="1324"/>
      <c r="BQ57" s="1302"/>
      <c r="BR57" s="1302"/>
      <c r="BS57" s="1302"/>
      <c r="BT57" s="1302"/>
      <c r="BU57" s="1302"/>
      <c r="BV57" s="1302"/>
      <c r="BW57" s="1302"/>
      <c r="BX57" s="1302">
        <v>55.8</v>
      </c>
      <c r="BY57" s="1302"/>
      <c r="BZ57" s="1302"/>
      <c r="CA57" s="1302"/>
      <c r="CB57" s="1302"/>
      <c r="CC57" s="1302"/>
      <c r="CD57" s="1302"/>
      <c r="CE57" s="1302"/>
      <c r="CF57" s="1302">
        <v>57.5</v>
      </c>
      <c r="CG57" s="1302"/>
      <c r="CH57" s="1302"/>
      <c r="CI57" s="1302"/>
      <c r="CJ57" s="1302"/>
      <c r="CK57" s="1302"/>
      <c r="CL57" s="1302"/>
      <c r="CM57" s="1302"/>
      <c r="CN57" s="1302">
        <v>58.4</v>
      </c>
      <c r="CO57" s="1302"/>
      <c r="CP57" s="1302"/>
      <c r="CQ57" s="1302"/>
      <c r="CR57" s="1302"/>
      <c r="CS57" s="1302"/>
      <c r="CT57" s="1302"/>
      <c r="CU57" s="1302"/>
      <c r="CV57" s="1302">
        <v>60.8</v>
      </c>
      <c r="CW57" s="1302"/>
      <c r="CX57" s="1302"/>
      <c r="CY57" s="1302"/>
      <c r="CZ57" s="1302"/>
      <c r="DA57" s="1302"/>
      <c r="DB57" s="1302"/>
      <c r="DC57" s="1302"/>
      <c r="DD57" s="412"/>
      <c r="DE57" s="407"/>
    </row>
    <row r="58" spans="1:109" s="401" customFormat="1" ht="13.5" x14ac:dyDescent="0.15">
      <c r="A58" s="385"/>
      <c r="B58" s="407"/>
      <c r="G58" s="1308"/>
      <c r="H58" s="1308"/>
      <c r="I58" s="1306"/>
      <c r="J58" s="1306"/>
      <c r="K58" s="1309"/>
      <c r="L58" s="1309"/>
      <c r="M58" s="1309"/>
      <c r="N58" s="1309"/>
      <c r="AM58" s="385"/>
      <c r="AN58" s="1304"/>
      <c r="AO58" s="1304"/>
      <c r="AP58" s="1304"/>
      <c r="AQ58" s="1304"/>
      <c r="AR58" s="1304"/>
      <c r="AS58" s="1304"/>
      <c r="AT58" s="1304"/>
      <c r="AU58" s="1304"/>
      <c r="AV58" s="1304"/>
      <c r="AW58" s="1304"/>
      <c r="AX58" s="1304"/>
      <c r="AY58" s="1304"/>
      <c r="AZ58" s="1304"/>
      <c r="BA58" s="1304"/>
      <c r="BB58" s="1305"/>
      <c r="BC58" s="1305"/>
      <c r="BD58" s="1305"/>
      <c r="BE58" s="1305"/>
      <c r="BF58" s="1305"/>
      <c r="BG58" s="1305"/>
      <c r="BH58" s="1305"/>
      <c r="BI58" s="1305"/>
      <c r="BJ58" s="1305"/>
      <c r="BK58" s="1305"/>
      <c r="BL58" s="1305"/>
      <c r="BM58" s="1305"/>
      <c r="BN58" s="1305"/>
      <c r="BO58" s="1305"/>
      <c r="BP58" s="1302"/>
      <c r="BQ58" s="1302"/>
      <c r="BR58" s="1302"/>
      <c r="BS58" s="1302"/>
      <c r="BT58" s="1302"/>
      <c r="BU58" s="1302"/>
      <c r="BV58" s="1302"/>
      <c r="BW58" s="1302"/>
      <c r="BX58" s="1302"/>
      <c r="BY58" s="1302"/>
      <c r="BZ58" s="1302"/>
      <c r="CA58" s="1302"/>
      <c r="CB58" s="1302"/>
      <c r="CC58" s="1302"/>
      <c r="CD58" s="1302"/>
      <c r="CE58" s="1302"/>
      <c r="CF58" s="1302"/>
      <c r="CG58" s="1302"/>
      <c r="CH58" s="1302"/>
      <c r="CI58" s="1302"/>
      <c r="CJ58" s="1302"/>
      <c r="CK58" s="1302"/>
      <c r="CL58" s="1302"/>
      <c r="CM58" s="1302"/>
      <c r="CN58" s="1302"/>
      <c r="CO58" s="1302"/>
      <c r="CP58" s="1302"/>
      <c r="CQ58" s="1302"/>
      <c r="CR58" s="1302"/>
      <c r="CS58" s="1302"/>
      <c r="CT58" s="1302"/>
      <c r="CU58" s="1302"/>
      <c r="CV58" s="1302"/>
      <c r="CW58" s="1302"/>
      <c r="CX58" s="1302"/>
      <c r="CY58" s="1302"/>
      <c r="CZ58" s="1302"/>
      <c r="DA58" s="1302"/>
      <c r="DB58" s="1302"/>
      <c r="DC58" s="1302"/>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604</v>
      </c>
    </row>
    <row r="64" spans="1:109" ht="13.5" x14ac:dyDescent="0.15">
      <c r="B64" s="386"/>
      <c r="G64" s="402"/>
      <c r="I64" s="404"/>
      <c r="J64" s="404"/>
      <c r="K64" s="404"/>
      <c r="L64" s="404"/>
      <c r="M64" s="404"/>
      <c r="N64" s="403"/>
      <c r="AM64" s="402"/>
      <c r="AN64" s="402" t="s">
        <v>603</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4" t="s">
        <v>602</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ht="13.5" x14ac:dyDescent="0.15">
      <c r="B66" s="386"/>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ht="13.5" x14ac:dyDescent="0.15">
      <c r="B67" s="386"/>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ht="13.5" x14ac:dyDescent="0.15">
      <c r="B68" s="386"/>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ht="13.5" x14ac:dyDescent="0.15">
      <c r="B69" s="386"/>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601</v>
      </c>
    </row>
    <row r="72" spans="2:107" ht="13.5" x14ac:dyDescent="0.15">
      <c r="B72" s="386"/>
      <c r="G72" s="1308"/>
      <c r="H72" s="1308"/>
      <c r="I72" s="1308"/>
      <c r="J72" s="1308"/>
      <c r="K72" s="395"/>
      <c r="L72" s="395"/>
      <c r="M72" s="394"/>
      <c r="N72" s="394"/>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04" t="s">
        <v>564</v>
      </c>
      <c r="BQ72" s="1304"/>
      <c r="BR72" s="1304"/>
      <c r="BS72" s="1304"/>
      <c r="BT72" s="1304"/>
      <c r="BU72" s="1304"/>
      <c r="BV72" s="1304"/>
      <c r="BW72" s="1304"/>
      <c r="BX72" s="1304" t="s">
        <v>565</v>
      </c>
      <c r="BY72" s="1304"/>
      <c r="BZ72" s="1304"/>
      <c r="CA72" s="1304"/>
      <c r="CB72" s="1304"/>
      <c r="CC72" s="1304"/>
      <c r="CD72" s="1304"/>
      <c r="CE72" s="1304"/>
      <c r="CF72" s="1304" t="s">
        <v>566</v>
      </c>
      <c r="CG72" s="1304"/>
      <c r="CH72" s="1304"/>
      <c r="CI72" s="1304"/>
      <c r="CJ72" s="1304"/>
      <c r="CK72" s="1304"/>
      <c r="CL72" s="1304"/>
      <c r="CM72" s="1304"/>
      <c r="CN72" s="1304" t="s">
        <v>567</v>
      </c>
      <c r="CO72" s="1304"/>
      <c r="CP72" s="1304"/>
      <c r="CQ72" s="1304"/>
      <c r="CR72" s="1304"/>
      <c r="CS72" s="1304"/>
      <c r="CT72" s="1304"/>
      <c r="CU72" s="1304"/>
      <c r="CV72" s="1304" t="s">
        <v>568</v>
      </c>
      <c r="CW72" s="1304"/>
      <c r="CX72" s="1304"/>
      <c r="CY72" s="1304"/>
      <c r="CZ72" s="1304"/>
      <c r="DA72" s="1304"/>
      <c r="DB72" s="1304"/>
      <c r="DC72" s="1304"/>
    </row>
    <row r="73" spans="2:107" ht="13.5" x14ac:dyDescent="0.15">
      <c r="B73" s="386"/>
      <c r="G73" s="1313"/>
      <c r="H73" s="1313"/>
      <c r="I73" s="1313"/>
      <c r="J73" s="1313"/>
      <c r="K73" s="1303"/>
      <c r="L73" s="1303"/>
      <c r="M73" s="1303"/>
      <c r="N73" s="1303"/>
      <c r="AM73" s="393"/>
      <c r="AN73" s="1305" t="s">
        <v>600</v>
      </c>
      <c r="AO73" s="1305"/>
      <c r="AP73" s="1305"/>
      <c r="AQ73" s="1305"/>
      <c r="AR73" s="1305"/>
      <c r="AS73" s="1305"/>
      <c r="AT73" s="1305"/>
      <c r="AU73" s="1305"/>
      <c r="AV73" s="1305"/>
      <c r="AW73" s="1305"/>
      <c r="AX73" s="1305"/>
      <c r="AY73" s="1305"/>
      <c r="AZ73" s="1305"/>
      <c r="BA73" s="1305"/>
      <c r="BB73" s="1305" t="s">
        <v>598</v>
      </c>
      <c r="BC73" s="1305"/>
      <c r="BD73" s="1305"/>
      <c r="BE73" s="1305"/>
      <c r="BF73" s="1305"/>
      <c r="BG73" s="1305"/>
      <c r="BH73" s="1305"/>
      <c r="BI73" s="1305"/>
      <c r="BJ73" s="1305"/>
      <c r="BK73" s="1305"/>
      <c r="BL73" s="1305"/>
      <c r="BM73" s="1305"/>
      <c r="BN73" s="1305"/>
      <c r="BO73" s="1305"/>
      <c r="BP73" s="1302"/>
      <c r="BQ73" s="1302"/>
      <c r="BR73" s="1302"/>
      <c r="BS73" s="1302"/>
      <c r="BT73" s="1302"/>
      <c r="BU73" s="1302"/>
      <c r="BV73" s="1302"/>
      <c r="BW73" s="1302"/>
      <c r="BX73" s="1302"/>
      <c r="BY73" s="1302"/>
      <c r="BZ73" s="1302"/>
      <c r="CA73" s="1302"/>
      <c r="CB73" s="1302"/>
      <c r="CC73" s="1302"/>
      <c r="CD73" s="1302"/>
      <c r="CE73" s="1302"/>
      <c r="CF73" s="1302"/>
      <c r="CG73" s="1302"/>
      <c r="CH73" s="1302"/>
      <c r="CI73" s="1302"/>
      <c r="CJ73" s="1302"/>
      <c r="CK73" s="1302"/>
      <c r="CL73" s="1302"/>
      <c r="CM73" s="1302"/>
      <c r="CN73" s="1302"/>
      <c r="CO73" s="1302"/>
      <c r="CP73" s="1302"/>
      <c r="CQ73" s="1302"/>
      <c r="CR73" s="1302"/>
      <c r="CS73" s="1302"/>
      <c r="CT73" s="1302"/>
      <c r="CU73" s="1302"/>
      <c r="CV73" s="1302"/>
      <c r="CW73" s="1302"/>
      <c r="CX73" s="1302"/>
      <c r="CY73" s="1302"/>
      <c r="CZ73" s="1302"/>
      <c r="DA73" s="1302"/>
      <c r="DB73" s="1302"/>
      <c r="DC73" s="1302"/>
    </row>
    <row r="74" spans="2:107" ht="13.5" x14ac:dyDescent="0.15">
      <c r="B74" s="386"/>
      <c r="G74" s="1313"/>
      <c r="H74" s="1313"/>
      <c r="I74" s="1313"/>
      <c r="J74" s="1313"/>
      <c r="K74" s="1303"/>
      <c r="L74" s="1303"/>
      <c r="M74" s="1303"/>
      <c r="N74" s="1303"/>
      <c r="AM74" s="393"/>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2"/>
      <c r="BQ74" s="1302"/>
      <c r="BR74" s="1302"/>
      <c r="BS74" s="1302"/>
      <c r="BT74" s="1302"/>
      <c r="BU74" s="1302"/>
      <c r="BV74" s="1302"/>
      <c r="BW74" s="1302"/>
      <c r="BX74" s="1302"/>
      <c r="BY74" s="1302"/>
      <c r="BZ74" s="1302"/>
      <c r="CA74" s="1302"/>
      <c r="CB74" s="1302"/>
      <c r="CC74" s="1302"/>
      <c r="CD74" s="1302"/>
      <c r="CE74" s="1302"/>
      <c r="CF74" s="1302"/>
      <c r="CG74" s="1302"/>
      <c r="CH74" s="1302"/>
      <c r="CI74" s="1302"/>
      <c r="CJ74" s="1302"/>
      <c r="CK74" s="1302"/>
      <c r="CL74" s="1302"/>
      <c r="CM74" s="1302"/>
      <c r="CN74" s="1302"/>
      <c r="CO74" s="1302"/>
      <c r="CP74" s="1302"/>
      <c r="CQ74" s="1302"/>
      <c r="CR74" s="1302"/>
      <c r="CS74" s="1302"/>
      <c r="CT74" s="1302"/>
      <c r="CU74" s="1302"/>
      <c r="CV74" s="1302"/>
      <c r="CW74" s="1302"/>
      <c r="CX74" s="1302"/>
      <c r="CY74" s="1302"/>
      <c r="CZ74" s="1302"/>
      <c r="DA74" s="1302"/>
      <c r="DB74" s="1302"/>
      <c r="DC74" s="1302"/>
    </row>
    <row r="75" spans="2:107" ht="13.5" x14ac:dyDescent="0.15">
      <c r="B75" s="386"/>
      <c r="G75" s="1313"/>
      <c r="H75" s="1313"/>
      <c r="I75" s="1308"/>
      <c r="J75" s="1308"/>
      <c r="K75" s="1309"/>
      <c r="L75" s="1309"/>
      <c r="M75" s="1309"/>
      <c r="N75" s="1309"/>
      <c r="AM75" s="393"/>
      <c r="AN75" s="1305"/>
      <c r="AO75" s="1305"/>
      <c r="AP75" s="1305"/>
      <c r="AQ75" s="1305"/>
      <c r="AR75" s="1305"/>
      <c r="AS75" s="1305"/>
      <c r="AT75" s="1305"/>
      <c r="AU75" s="1305"/>
      <c r="AV75" s="1305"/>
      <c r="AW75" s="1305"/>
      <c r="AX75" s="1305"/>
      <c r="AY75" s="1305"/>
      <c r="AZ75" s="1305"/>
      <c r="BA75" s="1305"/>
      <c r="BB75" s="1305" t="s">
        <v>597</v>
      </c>
      <c r="BC75" s="1305"/>
      <c r="BD75" s="1305"/>
      <c r="BE75" s="1305"/>
      <c r="BF75" s="1305"/>
      <c r="BG75" s="1305"/>
      <c r="BH75" s="1305"/>
      <c r="BI75" s="1305"/>
      <c r="BJ75" s="1305"/>
      <c r="BK75" s="1305"/>
      <c r="BL75" s="1305"/>
      <c r="BM75" s="1305"/>
      <c r="BN75" s="1305"/>
      <c r="BO75" s="1305"/>
      <c r="BP75" s="1302">
        <v>3.8</v>
      </c>
      <c r="BQ75" s="1302"/>
      <c r="BR75" s="1302"/>
      <c r="BS75" s="1302"/>
      <c r="BT75" s="1302"/>
      <c r="BU75" s="1302"/>
      <c r="BV75" s="1302"/>
      <c r="BW75" s="1302"/>
      <c r="BX75" s="1302">
        <v>2.8</v>
      </c>
      <c r="BY75" s="1302"/>
      <c r="BZ75" s="1302"/>
      <c r="CA75" s="1302"/>
      <c r="CB75" s="1302"/>
      <c r="CC75" s="1302"/>
      <c r="CD75" s="1302"/>
      <c r="CE75" s="1302"/>
      <c r="CF75" s="1302">
        <v>2.2999999999999998</v>
      </c>
      <c r="CG75" s="1302"/>
      <c r="CH75" s="1302"/>
      <c r="CI75" s="1302"/>
      <c r="CJ75" s="1302"/>
      <c r="CK75" s="1302"/>
      <c r="CL75" s="1302"/>
      <c r="CM75" s="1302"/>
      <c r="CN75" s="1302">
        <v>2.7</v>
      </c>
      <c r="CO75" s="1302"/>
      <c r="CP75" s="1302"/>
      <c r="CQ75" s="1302"/>
      <c r="CR75" s="1302"/>
      <c r="CS75" s="1302"/>
      <c r="CT75" s="1302"/>
      <c r="CU75" s="1302"/>
      <c r="CV75" s="1302">
        <v>4.9000000000000004</v>
      </c>
      <c r="CW75" s="1302"/>
      <c r="CX75" s="1302"/>
      <c r="CY75" s="1302"/>
      <c r="CZ75" s="1302"/>
      <c r="DA75" s="1302"/>
      <c r="DB75" s="1302"/>
      <c r="DC75" s="1302"/>
    </row>
    <row r="76" spans="2:107" ht="13.5" x14ac:dyDescent="0.15">
      <c r="B76" s="386"/>
      <c r="G76" s="1313"/>
      <c r="H76" s="1313"/>
      <c r="I76" s="1308"/>
      <c r="J76" s="1308"/>
      <c r="K76" s="1309"/>
      <c r="L76" s="1309"/>
      <c r="M76" s="1309"/>
      <c r="N76" s="1309"/>
      <c r="AM76" s="393"/>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2"/>
      <c r="BQ76" s="1302"/>
      <c r="BR76" s="1302"/>
      <c r="BS76" s="1302"/>
      <c r="BT76" s="1302"/>
      <c r="BU76" s="1302"/>
      <c r="BV76" s="1302"/>
      <c r="BW76" s="1302"/>
      <c r="BX76" s="1302"/>
      <c r="BY76" s="1302"/>
      <c r="BZ76" s="1302"/>
      <c r="CA76" s="1302"/>
      <c r="CB76" s="1302"/>
      <c r="CC76" s="1302"/>
      <c r="CD76" s="1302"/>
      <c r="CE76" s="1302"/>
      <c r="CF76" s="1302"/>
      <c r="CG76" s="1302"/>
      <c r="CH76" s="1302"/>
      <c r="CI76" s="1302"/>
      <c r="CJ76" s="1302"/>
      <c r="CK76" s="1302"/>
      <c r="CL76" s="1302"/>
      <c r="CM76" s="1302"/>
      <c r="CN76" s="1302"/>
      <c r="CO76" s="1302"/>
      <c r="CP76" s="1302"/>
      <c r="CQ76" s="1302"/>
      <c r="CR76" s="1302"/>
      <c r="CS76" s="1302"/>
      <c r="CT76" s="1302"/>
      <c r="CU76" s="1302"/>
      <c r="CV76" s="1302"/>
      <c r="CW76" s="1302"/>
      <c r="CX76" s="1302"/>
      <c r="CY76" s="1302"/>
      <c r="CZ76" s="1302"/>
      <c r="DA76" s="1302"/>
      <c r="DB76" s="1302"/>
      <c r="DC76" s="1302"/>
    </row>
    <row r="77" spans="2:107" ht="13.5" x14ac:dyDescent="0.15">
      <c r="B77" s="386"/>
      <c r="G77" s="1308"/>
      <c r="H77" s="1308"/>
      <c r="I77" s="1308"/>
      <c r="J77" s="1308"/>
      <c r="K77" s="1303"/>
      <c r="L77" s="1303"/>
      <c r="M77" s="1303"/>
      <c r="N77" s="1303"/>
      <c r="AN77" s="1304" t="s">
        <v>599</v>
      </c>
      <c r="AO77" s="1304"/>
      <c r="AP77" s="1304"/>
      <c r="AQ77" s="1304"/>
      <c r="AR77" s="1304"/>
      <c r="AS77" s="1304"/>
      <c r="AT77" s="1304"/>
      <c r="AU77" s="1304"/>
      <c r="AV77" s="1304"/>
      <c r="AW77" s="1304"/>
      <c r="AX77" s="1304"/>
      <c r="AY77" s="1304"/>
      <c r="AZ77" s="1304"/>
      <c r="BA77" s="1304"/>
      <c r="BB77" s="1305" t="s">
        <v>598</v>
      </c>
      <c r="BC77" s="1305"/>
      <c r="BD77" s="1305"/>
      <c r="BE77" s="1305"/>
      <c r="BF77" s="1305"/>
      <c r="BG77" s="1305"/>
      <c r="BH77" s="1305"/>
      <c r="BI77" s="1305"/>
      <c r="BJ77" s="1305"/>
      <c r="BK77" s="1305"/>
      <c r="BL77" s="1305"/>
      <c r="BM77" s="1305"/>
      <c r="BN77" s="1305"/>
      <c r="BO77" s="1305"/>
      <c r="BP77" s="1302">
        <v>0</v>
      </c>
      <c r="BQ77" s="1302"/>
      <c r="BR77" s="1302"/>
      <c r="BS77" s="1302"/>
      <c r="BT77" s="1302"/>
      <c r="BU77" s="1302"/>
      <c r="BV77" s="1302"/>
      <c r="BW77" s="1302"/>
      <c r="BX77" s="1302">
        <v>0</v>
      </c>
      <c r="BY77" s="1302"/>
      <c r="BZ77" s="1302"/>
      <c r="CA77" s="1302"/>
      <c r="CB77" s="1302"/>
      <c r="CC77" s="1302"/>
      <c r="CD77" s="1302"/>
      <c r="CE77" s="1302"/>
      <c r="CF77" s="1302">
        <v>0</v>
      </c>
      <c r="CG77" s="1302"/>
      <c r="CH77" s="1302"/>
      <c r="CI77" s="1302"/>
      <c r="CJ77" s="1302"/>
      <c r="CK77" s="1302"/>
      <c r="CL77" s="1302"/>
      <c r="CM77" s="1302"/>
      <c r="CN77" s="1302">
        <v>0</v>
      </c>
      <c r="CO77" s="1302"/>
      <c r="CP77" s="1302"/>
      <c r="CQ77" s="1302"/>
      <c r="CR77" s="1302"/>
      <c r="CS77" s="1302"/>
      <c r="CT77" s="1302"/>
      <c r="CU77" s="1302"/>
      <c r="CV77" s="1302">
        <v>0</v>
      </c>
      <c r="CW77" s="1302"/>
      <c r="CX77" s="1302"/>
      <c r="CY77" s="1302"/>
      <c r="CZ77" s="1302"/>
      <c r="DA77" s="1302"/>
      <c r="DB77" s="1302"/>
      <c r="DC77" s="1302"/>
    </row>
    <row r="78" spans="2:107" ht="13.5" x14ac:dyDescent="0.15">
      <c r="B78" s="386"/>
      <c r="G78" s="1308"/>
      <c r="H78" s="1308"/>
      <c r="I78" s="1308"/>
      <c r="J78" s="1308"/>
      <c r="K78" s="1303"/>
      <c r="L78" s="1303"/>
      <c r="M78" s="1303"/>
      <c r="N78" s="1303"/>
      <c r="AN78" s="1304"/>
      <c r="AO78" s="1304"/>
      <c r="AP78" s="1304"/>
      <c r="AQ78" s="1304"/>
      <c r="AR78" s="1304"/>
      <c r="AS78" s="1304"/>
      <c r="AT78" s="1304"/>
      <c r="AU78" s="1304"/>
      <c r="AV78" s="1304"/>
      <c r="AW78" s="1304"/>
      <c r="AX78" s="1304"/>
      <c r="AY78" s="1304"/>
      <c r="AZ78" s="1304"/>
      <c r="BA78" s="1304"/>
      <c r="BB78" s="1305"/>
      <c r="BC78" s="1305"/>
      <c r="BD78" s="1305"/>
      <c r="BE78" s="1305"/>
      <c r="BF78" s="1305"/>
      <c r="BG78" s="1305"/>
      <c r="BH78" s="1305"/>
      <c r="BI78" s="1305"/>
      <c r="BJ78" s="1305"/>
      <c r="BK78" s="1305"/>
      <c r="BL78" s="1305"/>
      <c r="BM78" s="1305"/>
      <c r="BN78" s="1305"/>
      <c r="BO78" s="1305"/>
      <c r="BP78" s="1302"/>
      <c r="BQ78" s="1302"/>
      <c r="BR78" s="1302"/>
      <c r="BS78" s="1302"/>
      <c r="BT78" s="1302"/>
      <c r="BU78" s="1302"/>
      <c r="BV78" s="1302"/>
      <c r="BW78" s="1302"/>
      <c r="BX78" s="1302"/>
      <c r="BY78" s="1302"/>
      <c r="BZ78" s="1302"/>
      <c r="CA78" s="1302"/>
      <c r="CB78" s="1302"/>
      <c r="CC78" s="1302"/>
      <c r="CD78" s="1302"/>
      <c r="CE78" s="1302"/>
      <c r="CF78" s="1302"/>
      <c r="CG78" s="1302"/>
      <c r="CH78" s="1302"/>
      <c r="CI78" s="1302"/>
      <c r="CJ78" s="1302"/>
      <c r="CK78" s="1302"/>
      <c r="CL78" s="1302"/>
      <c r="CM78" s="1302"/>
      <c r="CN78" s="1302"/>
      <c r="CO78" s="1302"/>
      <c r="CP78" s="1302"/>
      <c r="CQ78" s="1302"/>
      <c r="CR78" s="1302"/>
      <c r="CS78" s="1302"/>
      <c r="CT78" s="1302"/>
      <c r="CU78" s="1302"/>
      <c r="CV78" s="1302"/>
      <c r="CW78" s="1302"/>
      <c r="CX78" s="1302"/>
      <c r="CY78" s="1302"/>
      <c r="CZ78" s="1302"/>
      <c r="DA78" s="1302"/>
      <c r="DB78" s="1302"/>
      <c r="DC78" s="1302"/>
    </row>
    <row r="79" spans="2:107" ht="13.5" x14ac:dyDescent="0.15">
      <c r="B79" s="386"/>
      <c r="G79" s="1308"/>
      <c r="H79" s="1308"/>
      <c r="I79" s="1306"/>
      <c r="J79" s="1306"/>
      <c r="K79" s="1307"/>
      <c r="L79" s="1307"/>
      <c r="M79" s="1307"/>
      <c r="N79" s="1307"/>
      <c r="AN79" s="1304"/>
      <c r="AO79" s="1304"/>
      <c r="AP79" s="1304"/>
      <c r="AQ79" s="1304"/>
      <c r="AR79" s="1304"/>
      <c r="AS79" s="1304"/>
      <c r="AT79" s="1304"/>
      <c r="AU79" s="1304"/>
      <c r="AV79" s="1304"/>
      <c r="AW79" s="1304"/>
      <c r="AX79" s="1304"/>
      <c r="AY79" s="1304"/>
      <c r="AZ79" s="1304"/>
      <c r="BA79" s="1304"/>
      <c r="BB79" s="1305" t="s">
        <v>597</v>
      </c>
      <c r="BC79" s="1305"/>
      <c r="BD79" s="1305"/>
      <c r="BE79" s="1305"/>
      <c r="BF79" s="1305"/>
      <c r="BG79" s="1305"/>
      <c r="BH79" s="1305"/>
      <c r="BI79" s="1305"/>
      <c r="BJ79" s="1305"/>
      <c r="BK79" s="1305"/>
      <c r="BL79" s="1305"/>
      <c r="BM79" s="1305"/>
      <c r="BN79" s="1305"/>
      <c r="BO79" s="1305"/>
      <c r="BP79" s="1302">
        <v>7.7</v>
      </c>
      <c r="BQ79" s="1302"/>
      <c r="BR79" s="1302"/>
      <c r="BS79" s="1302"/>
      <c r="BT79" s="1302"/>
      <c r="BU79" s="1302"/>
      <c r="BV79" s="1302"/>
      <c r="BW79" s="1302"/>
      <c r="BX79" s="1302">
        <v>7.2</v>
      </c>
      <c r="BY79" s="1302"/>
      <c r="BZ79" s="1302"/>
      <c r="CA79" s="1302"/>
      <c r="CB79" s="1302"/>
      <c r="CC79" s="1302"/>
      <c r="CD79" s="1302"/>
      <c r="CE79" s="1302"/>
      <c r="CF79" s="1302">
        <v>6</v>
      </c>
      <c r="CG79" s="1302"/>
      <c r="CH79" s="1302"/>
      <c r="CI79" s="1302"/>
      <c r="CJ79" s="1302"/>
      <c r="CK79" s="1302"/>
      <c r="CL79" s="1302"/>
      <c r="CM79" s="1302"/>
      <c r="CN79" s="1302">
        <v>5.6</v>
      </c>
      <c r="CO79" s="1302"/>
      <c r="CP79" s="1302"/>
      <c r="CQ79" s="1302"/>
      <c r="CR79" s="1302"/>
      <c r="CS79" s="1302"/>
      <c r="CT79" s="1302"/>
      <c r="CU79" s="1302"/>
      <c r="CV79" s="1302">
        <v>5.3</v>
      </c>
      <c r="CW79" s="1302"/>
      <c r="CX79" s="1302"/>
      <c r="CY79" s="1302"/>
      <c r="CZ79" s="1302"/>
      <c r="DA79" s="1302"/>
      <c r="DB79" s="1302"/>
      <c r="DC79" s="1302"/>
    </row>
    <row r="80" spans="2:107" ht="13.5" x14ac:dyDescent="0.15">
      <c r="B80" s="386"/>
      <c r="G80" s="1308"/>
      <c r="H80" s="1308"/>
      <c r="I80" s="1306"/>
      <c r="J80" s="1306"/>
      <c r="K80" s="1307"/>
      <c r="L80" s="1307"/>
      <c r="M80" s="1307"/>
      <c r="N80" s="1307"/>
      <c r="AN80" s="1304"/>
      <c r="AO80" s="1304"/>
      <c r="AP80" s="1304"/>
      <c r="AQ80" s="1304"/>
      <c r="AR80" s="1304"/>
      <c r="AS80" s="1304"/>
      <c r="AT80" s="1304"/>
      <c r="AU80" s="1304"/>
      <c r="AV80" s="1304"/>
      <c r="AW80" s="1304"/>
      <c r="AX80" s="1304"/>
      <c r="AY80" s="1304"/>
      <c r="AZ80" s="1304"/>
      <c r="BA80" s="1304"/>
      <c r="BB80" s="1305"/>
      <c r="BC80" s="1305"/>
      <c r="BD80" s="1305"/>
      <c r="BE80" s="1305"/>
      <c r="BF80" s="1305"/>
      <c r="BG80" s="1305"/>
      <c r="BH80" s="1305"/>
      <c r="BI80" s="1305"/>
      <c r="BJ80" s="1305"/>
      <c r="BK80" s="1305"/>
      <c r="BL80" s="1305"/>
      <c r="BM80" s="1305"/>
      <c r="BN80" s="1305"/>
      <c r="BO80" s="1305"/>
      <c r="BP80" s="1302"/>
      <c r="BQ80" s="1302"/>
      <c r="BR80" s="1302"/>
      <c r="BS80" s="1302"/>
      <c r="BT80" s="1302"/>
      <c r="BU80" s="1302"/>
      <c r="BV80" s="1302"/>
      <c r="BW80" s="1302"/>
      <c r="BX80" s="1302"/>
      <c r="BY80" s="1302"/>
      <c r="BZ80" s="1302"/>
      <c r="CA80" s="1302"/>
      <c r="CB80" s="1302"/>
      <c r="CC80" s="1302"/>
      <c r="CD80" s="1302"/>
      <c r="CE80" s="1302"/>
      <c r="CF80" s="1302"/>
      <c r="CG80" s="1302"/>
      <c r="CH80" s="1302"/>
      <c r="CI80" s="1302"/>
      <c r="CJ80" s="1302"/>
      <c r="CK80" s="1302"/>
      <c r="CL80" s="1302"/>
      <c r="CM80" s="1302"/>
      <c r="CN80" s="1302"/>
      <c r="CO80" s="1302"/>
      <c r="CP80" s="1302"/>
      <c r="CQ80" s="1302"/>
      <c r="CR80" s="1302"/>
      <c r="CS80" s="1302"/>
      <c r="CT80" s="1302"/>
      <c r="CU80" s="1302"/>
      <c r="CV80" s="1302"/>
      <c r="CW80" s="1302"/>
      <c r="CX80" s="1302"/>
      <c r="CY80" s="1302"/>
      <c r="CZ80" s="1302"/>
      <c r="DA80" s="1302"/>
      <c r="DB80" s="1302"/>
      <c r="DC80" s="1302"/>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hZJVMf1Qh8iSor5+ROI0Y6/k6qI3lqLCXieNscfbhLkxcvTsEQT6ihVvlLgJBnaYEvcNwM45hT+4BrQgmcA5w==" saltValue="AsfAjhDIqR4WPrhYbQVhIQ=="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205EA-203A-406F-9B83-FB5287B5789F}">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j60hLg5B601J1zLyHv3AbL2Ve4ZcX0wQR8jIvWR/2BVDRnIDJ/2HbX4lDwycxFFVVrpNn12b20G68v7Pcnsag==" saltValue="IzVdCUawSepCePoXjIma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FA491-07A6-4CA1-9544-70D0C90D1541}">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oeC/XYP1bfQ/k1GunVwBT1ZflhOZ99pZ0XDqslu+QEsjrgvijjy5f6nY2WgE4pdtUgZLG9AtbsrpS/wtw7tBA==" saltValue="bZUm8dFNPnHUs0KVzTCG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561</v>
      </c>
      <c r="G2" s="156"/>
      <c r="H2" s="157"/>
    </row>
    <row r="3" spans="1:8" x14ac:dyDescent="0.15">
      <c r="A3" s="153" t="s">
        <v>554</v>
      </c>
      <c r="B3" s="158"/>
      <c r="C3" s="159"/>
      <c r="D3" s="160">
        <v>486142</v>
      </c>
      <c r="E3" s="161"/>
      <c r="F3" s="162">
        <v>288550</v>
      </c>
      <c r="G3" s="163"/>
      <c r="H3" s="164"/>
    </row>
    <row r="4" spans="1:8" x14ac:dyDescent="0.15">
      <c r="A4" s="165"/>
      <c r="B4" s="166"/>
      <c r="C4" s="167"/>
      <c r="D4" s="168">
        <v>291123</v>
      </c>
      <c r="E4" s="169"/>
      <c r="F4" s="170">
        <v>141525</v>
      </c>
      <c r="G4" s="171"/>
      <c r="H4" s="172"/>
    </row>
    <row r="5" spans="1:8" x14ac:dyDescent="0.15">
      <c r="A5" s="153" t="s">
        <v>556</v>
      </c>
      <c r="B5" s="158"/>
      <c r="C5" s="159"/>
      <c r="D5" s="160">
        <v>476981</v>
      </c>
      <c r="E5" s="161"/>
      <c r="F5" s="162">
        <v>245039</v>
      </c>
      <c r="G5" s="163"/>
      <c r="H5" s="164"/>
    </row>
    <row r="6" spans="1:8" x14ac:dyDescent="0.15">
      <c r="A6" s="165"/>
      <c r="B6" s="166"/>
      <c r="C6" s="167"/>
      <c r="D6" s="168">
        <v>211932</v>
      </c>
      <c r="E6" s="169"/>
      <c r="F6" s="170">
        <v>108922</v>
      </c>
      <c r="G6" s="171"/>
      <c r="H6" s="172"/>
    </row>
    <row r="7" spans="1:8" x14ac:dyDescent="0.15">
      <c r="A7" s="153" t="s">
        <v>557</v>
      </c>
      <c r="B7" s="158"/>
      <c r="C7" s="159"/>
      <c r="D7" s="160">
        <v>226730</v>
      </c>
      <c r="E7" s="161"/>
      <c r="F7" s="162">
        <v>237994</v>
      </c>
      <c r="G7" s="163"/>
      <c r="H7" s="164"/>
    </row>
    <row r="8" spans="1:8" x14ac:dyDescent="0.15">
      <c r="A8" s="165"/>
      <c r="B8" s="166"/>
      <c r="C8" s="167"/>
      <c r="D8" s="168">
        <v>171323</v>
      </c>
      <c r="E8" s="169"/>
      <c r="F8" s="170">
        <v>110361</v>
      </c>
      <c r="G8" s="171"/>
      <c r="H8" s="172"/>
    </row>
    <row r="9" spans="1:8" x14ac:dyDescent="0.15">
      <c r="A9" s="153" t="s">
        <v>558</v>
      </c>
      <c r="B9" s="158"/>
      <c r="C9" s="159"/>
      <c r="D9" s="160">
        <v>163346</v>
      </c>
      <c r="E9" s="161"/>
      <c r="F9" s="162">
        <v>267911</v>
      </c>
      <c r="G9" s="163"/>
      <c r="H9" s="164"/>
    </row>
    <row r="10" spans="1:8" x14ac:dyDescent="0.15">
      <c r="A10" s="165"/>
      <c r="B10" s="166"/>
      <c r="C10" s="167"/>
      <c r="D10" s="168">
        <v>102209</v>
      </c>
      <c r="E10" s="169"/>
      <c r="F10" s="170">
        <v>106425</v>
      </c>
      <c r="G10" s="171"/>
      <c r="H10" s="172"/>
    </row>
    <row r="11" spans="1:8" x14ac:dyDescent="0.15">
      <c r="A11" s="153" t="s">
        <v>559</v>
      </c>
      <c r="B11" s="158"/>
      <c r="C11" s="159"/>
      <c r="D11" s="160">
        <v>126753</v>
      </c>
      <c r="E11" s="161"/>
      <c r="F11" s="162">
        <v>228215</v>
      </c>
      <c r="G11" s="163"/>
      <c r="H11" s="164"/>
    </row>
    <row r="12" spans="1:8" x14ac:dyDescent="0.15">
      <c r="A12" s="165"/>
      <c r="B12" s="166"/>
      <c r="C12" s="173"/>
      <c r="D12" s="168">
        <v>112963</v>
      </c>
      <c r="E12" s="169"/>
      <c r="F12" s="170">
        <v>117571</v>
      </c>
      <c r="G12" s="171"/>
      <c r="H12" s="172"/>
    </row>
    <row r="13" spans="1:8" x14ac:dyDescent="0.15">
      <c r="A13" s="153"/>
      <c r="B13" s="158"/>
      <c r="C13" s="174"/>
      <c r="D13" s="175">
        <v>295990</v>
      </c>
      <c r="E13" s="176"/>
      <c r="F13" s="177">
        <v>253542</v>
      </c>
      <c r="G13" s="178"/>
      <c r="H13" s="164"/>
    </row>
    <row r="14" spans="1:8" x14ac:dyDescent="0.15">
      <c r="A14" s="165"/>
      <c r="B14" s="166"/>
      <c r="C14" s="167"/>
      <c r="D14" s="168">
        <v>177910</v>
      </c>
      <c r="E14" s="169"/>
      <c r="F14" s="170">
        <v>116961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11.24</v>
      </c>
      <c r="C19" s="179">
        <f>ROUND(VALUE(SUBSTITUTE(実質収支比率等に係る経年分析!G$48,"▲","-")),2)</f>
        <v>14.86</v>
      </c>
      <c r="D19" s="179">
        <f>ROUND(VALUE(SUBSTITUTE(実質収支比率等に係る経年分析!H$48,"▲","-")),2)</f>
        <v>12.87</v>
      </c>
      <c r="E19" s="179">
        <f>ROUND(VALUE(SUBSTITUTE(実質収支比率等に係る経年分析!I$48,"▲","-")),2)</f>
        <v>9.5399999999999991</v>
      </c>
      <c r="F19" s="179">
        <f>ROUND(VALUE(SUBSTITUTE(実質収支比率等に係る経年分析!J$48,"▲","-")),2)</f>
        <v>8.0399999999999991</v>
      </c>
    </row>
    <row r="20" spans="1:11" x14ac:dyDescent="0.15">
      <c r="A20" s="179" t="s">
        <v>54</v>
      </c>
      <c r="B20" s="179">
        <f>ROUND(VALUE(SUBSTITUTE(実質収支比率等に係る経年分析!F$47,"▲","-")),2)</f>
        <v>95.42</v>
      </c>
      <c r="C20" s="179">
        <f>ROUND(VALUE(SUBSTITUTE(実質収支比率等に係る経年分析!G$47,"▲","-")),2)</f>
        <v>93.82</v>
      </c>
      <c r="D20" s="179">
        <f>ROUND(VALUE(SUBSTITUTE(実質収支比率等に係る経年分析!H$47,"▲","-")),2)</f>
        <v>77.819999999999993</v>
      </c>
      <c r="E20" s="179">
        <f>ROUND(VALUE(SUBSTITUTE(実質収支比率等に係る経年分析!I$47,"▲","-")),2)</f>
        <v>67.599999999999994</v>
      </c>
      <c r="F20" s="179">
        <f>ROUND(VALUE(SUBSTITUTE(実質収支比率等に係る経年分析!J$47,"▲","-")),2)</f>
        <v>54.43</v>
      </c>
    </row>
    <row r="21" spans="1:11" x14ac:dyDescent="0.15">
      <c r="A21" s="179" t="s">
        <v>55</v>
      </c>
      <c r="B21" s="179">
        <f>IF(ISNUMBER(VALUE(SUBSTITUTE(実質収支比率等に係る経年分析!F$49,"▲","-"))),ROUND(VALUE(SUBSTITUTE(実質収支比率等に係る経年分析!F$49,"▲","-")),2),NA())</f>
        <v>1.23</v>
      </c>
      <c r="C21" s="179">
        <f>IF(ISNUMBER(VALUE(SUBSTITUTE(実質収支比率等に係る経年分析!G$49,"▲","-"))),ROUND(VALUE(SUBSTITUTE(実質収支比率等に係る経年分析!G$49,"▲","-")),2),NA())</f>
        <v>6.63</v>
      </c>
      <c r="D21" s="179">
        <f>IF(ISNUMBER(VALUE(SUBSTITUTE(実質収支比率等に係る経年分析!H$49,"▲","-"))),ROUND(VALUE(SUBSTITUTE(実質収支比率等に係る経年分析!H$49,"▲","-")),2),NA())</f>
        <v>-20.350000000000001</v>
      </c>
      <c r="E21" s="179">
        <f>IF(ISNUMBER(VALUE(SUBSTITUTE(実質収支比率等に係る経年分析!I$49,"▲","-"))),ROUND(VALUE(SUBSTITUTE(実質収支比率等に係る経年分析!I$49,"▲","-")),2),NA())</f>
        <v>-10.99</v>
      </c>
      <c r="F21" s="179">
        <f>IF(ISNUMBER(VALUE(SUBSTITUTE(実質収支比率等に係る経年分析!J$49,"▲","-"))),ROUND(VALUE(SUBSTITUTE(実質収支比率等に係る経年分析!J$49,"▲","-")),2),NA())</f>
        <v>-12.07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離島飲料水供給事業特別会計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1.84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1.27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0.57999999999999996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1.66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0.15</v>
      </c>
    </row>
    <row r="33" spans="1:16" x14ac:dyDescent="0.15">
      <c r="A33" s="180" t="str">
        <f>IF(連結実質赤字比率に係る赤字・黒字の構成分析!C$37="",NA(),連結実質赤字比率に係る赤字・黒字の構成分析!C$37)</f>
        <v>診療所事業特別会計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0.56999999999999995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0.69</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1.1299999999999999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10.61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11.33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7.97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6.33</v>
      </c>
    </row>
    <row r="36" spans="1:16" x14ac:dyDescent="0.15">
      <c r="A36" s="180" t="str">
        <f>IF(連結実質赤字比率に係る赤字・黒字の構成分析!C$34="",NA(),連結実質赤字比率に係る赤字・黒字の構成分析!C$34)</f>
        <v>簡易水道事業会計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114.32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114.09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124.23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126.62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125.71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762</v>
      </c>
      <c r="E42" s="181"/>
      <c r="F42" s="181"/>
      <c r="G42" s="181">
        <f>'実質公債費比率（分子）の構造'!L$52</f>
        <v>785</v>
      </c>
      <c r="H42" s="181"/>
      <c r="I42" s="181"/>
      <c r="J42" s="181">
        <f>'実質公債費比率（分子）の構造'!M$52</f>
        <v>799</v>
      </c>
      <c r="K42" s="181"/>
      <c r="L42" s="181"/>
      <c r="M42" s="181">
        <f>'実質公債費比率（分子）の構造'!N$52</f>
        <v>889</v>
      </c>
      <c r="N42" s="181"/>
      <c r="O42" s="181"/>
      <c r="P42" s="181">
        <f>'実質公債費比率（分子）の構造'!O$52</f>
        <v>968</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118</v>
      </c>
      <c r="C46" s="181"/>
      <c r="D46" s="181"/>
      <c r="E46" s="181">
        <f>'実質公債費比率（分子）の構造'!L$48</f>
        <v>127</v>
      </c>
      <c r="F46" s="181"/>
      <c r="G46" s="181"/>
      <c r="H46" s="181">
        <f>'実質公債費比率（分子）の構造'!M$48</f>
        <v>144</v>
      </c>
      <c r="I46" s="181"/>
      <c r="J46" s="181"/>
      <c r="K46" s="181">
        <f>'実質公債費比率（分子）の構造'!N$48</f>
        <v>147</v>
      </c>
      <c r="L46" s="181"/>
      <c r="M46" s="181"/>
      <c r="N46" s="181">
        <f>'実質公債費比率（分子）の構造'!O$48</f>
        <v>185</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686</v>
      </c>
      <c r="C49" s="181"/>
      <c r="D49" s="181"/>
      <c r="E49" s="181">
        <f>'実質公債費比率（分子）の構造'!L$45</f>
        <v>684</v>
      </c>
      <c r="F49" s="181"/>
      <c r="G49" s="181"/>
      <c r="H49" s="181">
        <f>'実質公債費比率（分子）の構造'!M$45</f>
        <v>689</v>
      </c>
      <c r="I49" s="181"/>
      <c r="J49" s="181"/>
      <c r="K49" s="181">
        <f>'実質公債費比率（分子）の構造'!N$45</f>
        <v>796</v>
      </c>
      <c r="L49" s="181"/>
      <c r="M49" s="181"/>
      <c r="N49" s="181">
        <f>'実質公債費比率（分子）の構造'!O$45</f>
        <v>895</v>
      </c>
      <c r="O49" s="181"/>
      <c r="P49" s="181"/>
    </row>
    <row r="50" spans="1:16" x14ac:dyDescent="0.15">
      <c r="A50" s="181" t="s">
        <v>70</v>
      </c>
      <c r="B50" s="181" t="e">
        <f>NA()</f>
        <v>#N/A</v>
      </c>
      <c r="C50" s="181">
        <f>IF(ISNUMBER('実質公債費比率（分子）の構造'!K$53),'実質公債費比率（分子）の構造'!K$53,NA())</f>
        <v>42</v>
      </c>
      <c r="D50" s="181" t="e">
        <f>NA()</f>
        <v>#N/A</v>
      </c>
      <c r="E50" s="181" t="e">
        <f>NA()</f>
        <v>#N/A</v>
      </c>
      <c r="F50" s="181">
        <f>IF(ISNUMBER('実質公債費比率（分子）の構造'!L$53),'実質公債費比率（分子）の構造'!L$53,NA())</f>
        <v>26</v>
      </c>
      <c r="G50" s="181" t="e">
        <f>NA()</f>
        <v>#N/A</v>
      </c>
      <c r="H50" s="181" t="e">
        <f>NA()</f>
        <v>#N/A</v>
      </c>
      <c r="I50" s="181">
        <f>IF(ISNUMBER('実質公債費比率（分子）の構造'!M$53),'実質公債費比率（分子）の構造'!M$53,NA())</f>
        <v>34</v>
      </c>
      <c r="J50" s="181" t="e">
        <f>NA()</f>
        <v>#N/A</v>
      </c>
      <c r="K50" s="181" t="e">
        <f>NA()</f>
        <v>#N/A</v>
      </c>
      <c r="L50" s="181">
        <f>IF(ISNUMBER('実質公債費比率（分子）の構造'!N$53),'実質公債費比率（分子）の構造'!N$53,NA())</f>
        <v>54</v>
      </c>
      <c r="M50" s="181" t="e">
        <f>NA()</f>
        <v>#N/A</v>
      </c>
      <c r="N50" s="181" t="e">
        <f>NA()</f>
        <v>#N/A</v>
      </c>
      <c r="O50" s="181">
        <f>IF(ISNUMBER('実質公債費比率（分子）の構造'!O$53),'実質公債費比率（分子）の構造'!O$53,NA())</f>
        <v>112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3743</v>
      </c>
      <c r="E56" s="180"/>
      <c r="F56" s="180"/>
      <c r="G56" s="180">
        <f>'将来負担比率（分子）の構造'!J$52</f>
        <v>4134</v>
      </c>
      <c r="H56" s="180"/>
      <c r="I56" s="180"/>
      <c r="J56" s="180">
        <f>'将来負担比率（分子）の構造'!K$52</f>
        <v>4346</v>
      </c>
      <c r="K56" s="180"/>
      <c r="L56" s="180"/>
      <c r="M56" s="180">
        <f>'将来負担比率（分子）の構造'!L$52</f>
        <v>4271</v>
      </c>
      <c r="N56" s="180"/>
      <c r="O56" s="180"/>
      <c r="P56" s="180">
        <f>'将来負担比率（分子）の構造'!M$52</f>
        <v>4118</v>
      </c>
    </row>
    <row r="57" spans="1:16" x14ac:dyDescent="0.15">
      <c r="A57" s="180" t="s">
        <v>41</v>
      </c>
      <c r="B57" s="180"/>
      <c r="C57" s="180"/>
      <c r="D57" s="180">
        <f>'将来負担比率（分子）の構造'!I$51</f>
        <v>64</v>
      </c>
      <c r="E57" s="180"/>
      <c r="F57" s="180"/>
      <c r="G57" s="180">
        <f>'将来負担比率（分子）の構造'!J$51</f>
        <v>62</v>
      </c>
      <c r="H57" s="180"/>
      <c r="I57" s="180"/>
      <c r="J57" s="180">
        <f>'将来負担比率（分子）の構造'!K$51</f>
        <v>63</v>
      </c>
      <c r="K57" s="180"/>
      <c r="L57" s="180"/>
      <c r="M57" s="180">
        <f>'将来負担比率（分子）の構造'!L$51</f>
        <v>62</v>
      </c>
      <c r="N57" s="180"/>
      <c r="O57" s="180"/>
      <c r="P57" s="180">
        <f>'将来負担比率（分子）の構造'!M$51</f>
        <v>61</v>
      </c>
    </row>
    <row r="58" spans="1:16" x14ac:dyDescent="0.15">
      <c r="A58" s="180" t="s">
        <v>40</v>
      </c>
      <c r="B58" s="180"/>
      <c r="C58" s="180"/>
      <c r="D58" s="180">
        <f>'将来負担比率（分子）の構造'!I$50</f>
        <v>2718</v>
      </c>
      <c r="E58" s="180"/>
      <c r="F58" s="180"/>
      <c r="G58" s="180">
        <f>'将来負担比率（分子）の構造'!J$50</f>
        <v>2779</v>
      </c>
      <c r="H58" s="180"/>
      <c r="I58" s="180"/>
      <c r="J58" s="180">
        <f>'将来負担比率（分子）の構造'!K$50</f>
        <v>2547</v>
      </c>
      <c r="K58" s="180"/>
      <c r="L58" s="180"/>
      <c r="M58" s="180">
        <f>'将来負担比率（分子）の構造'!L$50</f>
        <v>2606</v>
      </c>
      <c r="N58" s="180"/>
      <c r="O58" s="180"/>
      <c r="P58" s="180">
        <f>'将来負担比率（分子）の構造'!M$50</f>
        <v>2302</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280</v>
      </c>
      <c r="C62" s="180"/>
      <c r="D62" s="180"/>
      <c r="E62" s="180">
        <f>'将来負担比率（分子）の構造'!J$45</f>
        <v>235</v>
      </c>
      <c r="F62" s="180"/>
      <c r="G62" s="180"/>
      <c r="H62" s="180">
        <f>'将来負担比率（分子）の構造'!K$45</f>
        <v>219</v>
      </c>
      <c r="I62" s="180"/>
      <c r="J62" s="180"/>
      <c r="K62" s="180">
        <f>'将来負担比率（分子）の構造'!L$45</f>
        <v>157</v>
      </c>
      <c r="L62" s="180"/>
      <c r="M62" s="180"/>
      <c r="N62" s="180">
        <f>'将来負担比率（分子）の構造'!M$45</f>
        <v>114</v>
      </c>
      <c r="O62" s="180"/>
      <c r="P62" s="180"/>
    </row>
    <row r="63" spans="1:16" x14ac:dyDescent="0.15">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32</v>
      </c>
      <c r="B64" s="180">
        <f>'将来負担比率（分子）の構造'!I$43</f>
        <v>1841</v>
      </c>
      <c r="C64" s="180"/>
      <c r="D64" s="180"/>
      <c r="E64" s="180">
        <f>'将来負担比率（分子）の構造'!J$43</f>
        <v>1813</v>
      </c>
      <c r="F64" s="180"/>
      <c r="G64" s="180"/>
      <c r="H64" s="180">
        <f>'将来負担比率（分子）の構造'!K$43</f>
        <v>1927</v>
      </c>
      <c r="I64" s="180"/>
      <c r="J64" s="180"/>
      <c r="K64" s="180">
        <f>'将来負担比率（分子）の構造'!L$43</f>
        <v>1960</v>
      </c>
      <c r="L64" s="180"/>
      <c r="M64" s="180"/>
      <c r="N64" s="180">
        <f>'将来負担比率（分子）の構造'!M$43</f>
        <v>2032</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3100</v>
      </c>
      <c r="C66" s="180"/>
      <c r="D66" s="180"/>
      <c r="E66" s="180">
        <f>'将来負担比率（分子）の構造'!J$41</f>
        <v>3775</v>
      </c>
      <c r="F66" s="180"/>
      <c r="G66" s="180"/>
      <c r="H66" s="180">
        <f>'将来負担比率（分子）の構造'!K$41</f>
        <v>3858</v>
      </c>
      <c r="I66" s="180"/>
      <c r="J66" s="180"/>
      <c r="K66" s="180">
        <f>'将来負担比率（分子）の構造'!L$41</f>
        <v>3842</v>
      </c>
      <c r="L66" s="180"/>
      <c r="M66" s="180"/>
      <c r="N66" s="180">
        <f>'将来負担比率（分子）の構造'!M$41</f>
        <v>3646</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1308</v>
      </c>
      <c r="C72" s="184">
        <f>基金残高に係る経年分析!G55</f>
        <v>1169</v>
      </c>
      <c r="D72" s="184">
        <f>基金残高に係る経年分析!H55</f>
        <v>974</v>
      </c>
    </row>
    <row r="73" spans="1:16" x14ac:dyDescent="0.15">
      <c r="A73" s="183" t="s">
        <v>77</v>
      </c>
      <c r="B73" s="184">
        <f>基金残高に係る経年分析!F56</f>
        <v>208</v>
      </c>
      <c r="C73" s="184">
        <f>基金残高に係る経年分析!G56</f>
        <v>198</v>
      </c>
      <c r="D73" s="184">
        <f>基金残高に係る経年分析!H56</f>
        <v>174</v>
      </c>
    </row>
    <row r="74" spans="1:16" x14ac:dyDescent="0.15">
      <c r="A74" s="183" t="s">
        <v>78</v>
      </c>
      <c r="B74" s="184">
        <f>基金残高に係る経年分析!F57</f>
        <v>895</v>
      </c>
      <c r="C74" s="184">
        <f>基金残高に係る経年分析!G57</f>
        <v>1111</v>
      </c>
      <c r="D74" s="184">
        <f>基金残高に係る経年分析!H57</f>
        <v>1021</v>
      </c>
    </row>
  </sheetData>
  <sheetProtection algorithmName="SHA-512" hashValue="Ig6z1Ty6dZdjTHJqMWK+k3zHxSrzBTl6MlDjKB9gpLXmgcwIZ3D7YiWLJzbkedTMvQuxsz1xwFr781bj4oKRpA==" saltValue="WZyGDGGNz4N3WLXld5RY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818109</v>
      </c>
      <c r="S5" s="727"/>
      <c r="T5" s="727"/>
      <c r="U5" s="727"/>
      <c r="V5" s="727"/>
      <c r="W5" s="727"/>
      <c r="X5" s="727"/>
      <c r="Y5" s="773"/>
      <c r="Z5" s="791">
        <v>19.3</v>
      </c>
      <c r="AA5" s="791"/>
      <c r="AB5" s="791"/>
      <c r="AC5" s="791"/>
      <c r="AD5" s="792">
        <v>818109</v>
      </c>
      <c r="AE5" s="792"/>
      <c r="AF5" s="792"/>
      <c r="AG5" s="792"/>
      <c r="AH5" s="792"/>
      <c r="AI5" s="792"/>
      <c r="AJ5" s="792"/>
      <c r="AK5" s="792"/>
      <c r="AL5" s="774">
        <v>49.7</v>
      </c>
      <c r="AM5" s="743"/>
      <c r="AN5" s="743"/>
      <c r="AO5" s="775"/>
      <c r="AP5" s="760" t="s">
        <v>226</v>
      </c>
      <c r="AQ5" s="761"/>
      <c r="AR5" s="761"/>
      <c r="AS5" s="761"/>
      <c r="AT5" s="761"/>
      <c r="AU5" s="761"/>
      <c r="AV5" s="761"/>
      <c r="AW5" s="761"/>
      <c r="AX5" s="761"/>
      <c r="AY5" s="761"/>
      <c r="AZ5" s="761"/>
      <c r="BA5" s="761"/>
      <c r="BB5" s="761"/>
      <c r="BC5" s="761"/>
      <c r="BD5" s="761"/>
      <c r="BE5" s="761"/>
      <c r="BF5" s="762"/>
      <c r="BG5" s="661">
        <v>818109</v>
      </c>
      <c r="BH5" s="664"/>
      <c r="BI5" s="664"/>
      <c r="BJ5" s="664"/>
      <c r="BK5" s="664"/>
      <c r="BL5" s="664"/>
      <c r="BM5" s="664"/>
      <c r="BN5" s="665"/>
      <c r="BO5" s="723">
        <v>100</v>
      </c>
      <c r="BP5" s="723"/>
      <c r="BQ5" s="723"/>
      <c r="BR5" s="723"/>
      <c r="BS5" s="724" t="s">
        <v>128</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9200</v>
      </c>
      <c r="S6" s="664"/>
      <c r="T6" s="664"/>
      <c r="U6" s="664"/>
      <c r="V6" s="664"/>
      <c r="W6" s="664"/>
      <c r="X6" s="664"/>
      <c r="Y6" s="665"/>
      <c r="Z6" s="723">
        <v>0.2</v>
      </c>
      <c r="AA6" s="723"/>
      <c r="AB6" s="723"/>
      <c r="AC6" s="723"/>
      <c r="AD6" s="724">
        <v>9200</v>
      </c>
      <c r="AE6" s="724"/>
      <c r="AF6" s="724"/>
      <c r="AG6" s="724"/>
      <c r="AH6" s="724"/>
      <c r="AI6" s="724"/>
      <c r="AJ6" s="724"/>
      <c r="AK6" s="724"/>
      <c r="AL6" s="666">
        <v>0.6</v>
      </c>
      <c r="AM6" s="667"/>
      <c r="AN6" s="667"/>
      <c r="AO6" s="725"/>
      <c r="AP6" s="658" t="s">
        <v>231</v>
      </c>
      <c r="AQ6" s="659"/>
      <c r="AR6" s="659"/>
      <c r="AS6" s="659"/>
      <c r="AT6" s="659"/>
      <c r="AU6" s="659"/>
      <c r="AV6" s="659"/>
      <c r="AW6" s="659"/>
      <c r="AX6" s="659"/>
      <c r="AY6" s="659"/>
      <c r="AZ6" s="659"/>
      <c r="BA6" s="659"/>
      <c r="BB6" s="659"/>
      <c r="BC6" s="659"/>
      <c r="BD6" s="659"/>
      <c r="BE6" s="659"/>
      <c r="BF6" s="660"/>
      <c r="BG6" s="661">
        <v>818109</v>
      </c>
      <c r="BH6" s="664"/>
      <c r="BI6" s="664"/>
      <c r="BJ6" s="664"/>
      <c r="BK6" s="664"/>
      <c r="BL6" s="664"/>
      <c r="BM6" s="664"/>
      <c r="BN6" s="665"/>
      <c r="BO6" s="723">
        <v>100</v>
      </c>
      <c r="BP6" s="723"/>
      <c r="BQ6" s="723"/>
      <c r="BR6" s="723"/>
      <c r="BS6" s="724" t="s">
        <v>128</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51319</v>
      </c>
      <c r="CS6" s="664"/>
      <c r="CT6" s="664"/>
      <c r="CU6" s="664"/>
      <c r="CV6" s="664"/>
      <c r="CW6" s="664"/>
      <c r="CX6" s="664"/>
      <c r="CY6" s="665"/>
      <c r="CZ6" s="774">
        <v>1.3</v>
      </c>
      <c r="DA6" s="743"/>
      <c r="DB6" s="743"/>
      <c r="DC6" s="777"/>
      <c r="DD6" s="669" t="s">
        <v>128</v>
      </c>
      <c r="DE6" s="664"/>
      <c r="DF6" s="664"/>
      <c r="DG6" s="664"/>
      <c r="DH6" s="664"/>
      <c r="DI6" s="664"/>
      <c r="DJ6" s="664"/>
      <c r="DK6" s="664"/>
      <c r="DL6" s="664"/>
      <c r="DM6" s="664"/>
      <c r="DN6" s="664"/>
      <c r="DO6" s="664"/>
      <c r="DP6" s="665"/>
      <c r="DQ6" s="669">
        <v>51319</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1299</v>
      </c>
      <c r="S7" s="664"/>
      <c r="T7" s="664"/>
      <c r="U7" s="664"/>
      <c r="V7" s="664"/>
      <c r="W7" s="664"/>
      <c r="X7" s="664"/>
      <c r="Y7" s="665"/>
      <c r="Z7" s="723">
        <v>0</v>
      </c>
      <c r="AA7" s="723"/>
      <c r="AB7" s="723"/>
      <c r="AC7" s="723"/>
      <c r="AD7" s="724">
        <v>1299</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252229</v>
      </c>
      <c r="BH7" s="664"/>
      <c r="BI7" s="664"/>
      <c r="BJ7" s="664"/>
      <c r="BK7" s="664"/>
      <c r="BL7" s="664"/>
      <c r="BM7" s="664"/>
      <c r="BN7" s="665"/>
      <c r="BO7" s="723">
        <v>30.8</v>
      </c>
      <c r="BP7" s="723"/>
      <c r="BQ7" s="723"/>
      <c r="BR7" s="723"/>
      <c r="BS7" s="724" t="s">
        <v>128</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810977</v>
      </c>
      <c r="CS7" s="664"/>
      <c r="CT7" s="664"/>
      <c r="CU7" s="664"/>
      <c r="CV7" s="664"/>
      <c r="CW7" s="664"/>
      <c r="CX7" s="664"/>
      <c r="CY7" s="665"/>
      <c r="CZ7" s="723">
        <v>20.2</v>
      </c>
      <c r="DA7" s="723"/>
      <c r="DB7" s="723"/>
      <c r="DC7" s="723"/>
      <c r="DD7" s="669">
        <v>144902</v>
      </c>
      <c r="DE7" s="664"/>
      <c r="DF7" s="664"/>
      <c r="DG7" s="664"/>
      <c r="DH7" s="664"/>
      <c r="DI7" s="664"/>
      <c r="DJ7" s="664"/>
      <c r="DK7" s="664"/>
      <c r="DL7" s="664"/>
      <c r="DM7" s="664"/>
      <c r="DN7" s="664"/>
      <c r="DO7" s="664"/>
      <c r="DP7" s="665"/>
      <c r="DQ7" s="669">
        <v>549158</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2708</v>
      </c>
      <c r="S8" s="664"/>
      <c r="T8" s="664"/>
      <c r="U8" s="664"/>
      <c r="V8" s="664"/>
      <c r="W8" s="664"/>
      <c r="X8" s="664"/>
      <c r="Y8" s="665"/>
      <c r="Z8" s="723">
        <v>0.1</v>
      </c>
      <c r="AA8" s="723"/>
      <c r="AB8" s="723"/>
      <c r="AC8" s="723"/>
      <c r="AD8" s="724">
        <v>2708</v>
      </c>
      <c r="AE8" s="724"/>
      <c r="AF8" s="724"/>
      <c r="AG8" s="724"/>
      <c r="AH8" s="724"/>
      <c r="AI8" s="724"/>
      <c r="AJ8" s="724"/>
      <c r="AK8" s="724"/>
      <c r="AL8" s="666">
        <v>0.2</v>
      </c>
      <c r="AM8" s="667"/>
      <c r="AN8" s="667"/>
      <c r="AO8" s="725"/>
      <c r="AP8" s="658" t="s">
        <v>237</v>
      </c>
      <c r="AQ8" s="659"/>
      <c r="AR8" s="659"/>
      <c r="AS8" s="659"/>
      <c r="AT8" s="659"/>
      <c r="AU8" s="659"/>
      <c r="AV8" s="659"/>
      <c r="AW8" s="659"/>
      <c r="AX8" s="659"/>
      <c r="AY8" s="659"/>
      <c r="AZ8" s="659"/>
      <c r="BA8" s="659"/>
      <c r="BB8" s="659"/>
      <c r="BC8" s="659"/>
      <c r="BD8" s="659"/>
      <c r="BE8" s="659"/>
      <c r="BF8" s="660"/>
      <c r="BG8" s="661">
        <v>5905</v>
      </c>
      <c r="BH8" s="664"/>
      <c r="BI8" s="664"/>
      <c r="BJ8" s="664"/>
      <c r="BK8" s="664"/>
      <c r="BL8" s="664"/>
      <c r="BM8" s="664"/>
      <c r="BN8" s="665"/>
      <c r="BO8" s="723">
        <v>0.7</v>
      </c>
      <c r="BP8" s="723"/>
      <c r="BQ8" s="723"/>
      <c r="BR8" s="723"/>
      <c r="BS8" s="669" t="s">
        <v>128</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414580</v>
      </c>
      <c r="CS8" s="664"/>
      <c r="CT8" s="664"/>
      <c r="CU8" s="664"/>
      <c r="CV8" s="664"/>
      <c r="CW8" s="664"/>
      <c r="CX8" s="664"/>
      <c r="CY8" s="665"/>
      <c r="CZ8" s="723">
        <v>10.3</v>
      </c>
      <c r="DA8" s="723"/>
      <c r="DB8" s="723"/>
      <c r="DC8" s="723"/>
      <c r="DD8" s="669">
        <v>2249</v>
      </c>
      <c r="DE8" s="664"/>
      <c r="DF8" s="664"/>
      <c r="DG8" s="664"/>
      <c r="DH8" s="664"/>
      <c r="DI8" s="664"/>
      <c r="DJ8" s="664"/>
      <c r="DK8" s="664"/>
      <c r="DL8" s="664"/>
      <c r="DM8" s="664"/>
      <c r="DN8" s="664"/>
      <c r="DO8" s="664"/>
      <c r="DP8" s="665"/>
      <c r="DQ8" s="669">
        <v>301934</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1995</v>
      </c>
      <c r="S9" s="664"/>
      <c r="T9" s="664"/>
      <c r="U9" s="664"/>
      <c r="V9" s="664"/>
      <c r="W9" s="664"/>
      <c r="X9" s="664"/>
      <c r="Y9" s="665"/>
      <c r="Z9" s="723">
        <v>0</v>
      </c>
      <c r="AA9" s="723"/>
      <c r="AB9" s="723"/>
      <c r="AC9" s="723"/>
      <c r="AD9" s="724">
        <v>1995</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180989</v>
      </c>
      <c r="BH9" s="664"/>
      <c r="BI9" s="664"/>
      <c r="BJ9" s="664"/>
      <c r="BK9" s="664"/>
      <c r="BL9" s="664"/>
      <c r="BM9" s="664"/>
      <c r="BN9" s="665"/>
      <c r="BO9" s="723">
        <v>22.1</v>
      </c>
      <c r="BP9" s="723"/>
      <c r="BQ9" s="723"/>
      <c r="BR9" s="723"/>
      <c r="BS9" s="669" t="s">
        <v>128</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501247</v>
      </c>
      <c r="CS9" s="664"/>
      <c r="CT9" s="664"/>
      <c r="CU9" s="664"/>
      <c r="CV9" s="664"/>
      <c r="CW9" s="664"/>
      <c r="CX9" s="664"/>
      <c r="CY9" s="665"/>
      <c r="CZ9" s="723">
        <v>12.5</v>
      </c>
      <c r="DA9" s="723"/>
      <c r="DB9" s="723"/>
      <c r="DC9" s="723"/>
      <c r="DD9" s="669">
        <v>12605</v>
      </c>
      <c r="DE9" s="664"/>
      <c r="DF9" s="664"/>
      <c r="DG9" s="664"/>
      <c r="DH9" s="664"/>
      <c r="DI9" s="664"/>
      <c r="DJ9" s="664"/>
      <c r="DK9" s="664"/>
      <c r="DL9" s="664"/>
      <c r="DM9" s="664"/>
      <c r="DN9" s="664"/>
      <c r="DO9" s="664"/>
      <c r="DP9" s="665"/>
      <c r="DQ9" s="669">
        <v>337843</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243</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12266</v>
      </c>
      <c r="BH10" s="664"/>
      <c r="BI10" s="664"/>
      <c r="BJ10" s="664"/>
      <c r="BK10" s="664"/>
      <c r="BL10" s="664"/>
      <c r="BM10" s="664"/>
      <c r="BN10" s="665"/>
      <c r="BO10" s="723">
        <v>1.5</v>
      </c>
      <c r="BP10" s="723"/>
      <c r="BQ10" s="723"/>
      <c r="BR10" s="723"/>
      <c r="BS10" s="669" t="s">
        <v>128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4</v>
      </c>
      <c r="CS10" s="664"/>
      <c r="CT10" s="664"/>
      <c r="CU10" s="664"/>
      <c r="CV10" s="664"/>
      <c r="CW10" s="664"/>
      <c r="CX10" s="664"/>
      <c r="CY10" s="665"/>
      <c r="CZ10" s="723">
        <v>0</v>
      </c>
      <c r="DA10" s="723"/>
      <c r="DB10" s="723"/>
      <c r="DC10" s="723"/>
      <c r="DD10" s="669" t="s">
        <v>243</v>
      </c>
      <c r="DE10" s="664"/>
      <c r="DF10" s="664"/>
      <c r="DG10" s="664"/>
      <c r="DH10" s="664"/>
      <c r="DI10" s="664"/>
      <c r="DJ10" s="664"/>
      <c r="DK10" s="664"/>
      <c r="DL10" s="664"/>
      <c r="DM10" s="664"/>
      <c r="DN10" s="664"/>
      <c r="DO10" s="664"/>
      <c r="DP10" s="665"/>
      <c r="DQ10" s="669">
        <v>4</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243</v>
      </c>
      <c r="AA11" s="723"/>
      <c r="AB11" s="723"/>
      <c r="AC11" s="723"/>
      <c r="AD11" s="724" t="s">
        <v>128</v>
      </c>
      <c r="AE11" s="724"/>
      <c r="AF11" s="724"/>
      <c r="AG11" s="724"/>
      <c r="AH11" s="724"/>
      <c r="AI11" s="724"/>
      <c r="AJ11" s="724"/>
      <c r="AK11" s="724"/>
      <c r="AL11" s="666" t="s">
        <v>243</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53069</v>
      </c>
      <c r="BH11" s="664"/>
      <c r="BI11" s="664"/>
      <c r="BJ11" s="664"/>
      <c r="BK11" s="664"/>
      <c r="BL11" s="664"/>
      <c r="BM11" s="664"/>
      <c r="BN11" s="665"/>
      <c r="BO11" s="723">
        <v>6.5</v>
      </c>
      <c r="BP11" s="723"/>
      <c r="BQ11" s="723"/>
      <c r="BR11" s="723"/>
      <c r="BS11" s="669" t="s">
        <v>128</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534397</v>
      </c>
      <c r="CS11" s="664"/>
      <c r="CT11" s="664"/>
      <c r="CU11" s="664"/>
      <c r="CV11" s="664"/>
      <c r="CW11" s="664"/>
      <c r="CX11" s="664"/>
      <c r="CY11" s="665"/>
      <c r="CZ11" s="723">
        <v>13.3</v>
      </c>
      <c r="DA11" s="723"/>
      <c r="DB11" s="723"/>
      <c r="DC11" s="723"/>
      <c r="DD11" s="669">
        <v>16420</v>
      </c>
      <c r="DE11" s="664"/>
      <c r="DF11" s="664"/>
      <c r="DG11" s="664"/>
      <c r="DH11" s="664"/>
      <c r="DI11" s="664"/>
      <c r="DJ11" s="664"/>
      <c r="DK11" s="664"/>
      <c r="DL11" s="664"/>
      <c r="DM11" s="664"/>
      <c r="DN11" s="664"/>
      <c r="DO11" s="664"/>
      <c r="DP11" s="665"/>
      <c r="DQ11" s="669">
        <v>23230</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69954</v>
      </c>
      <c r="S12" s="664"/>
      <c r="T12" s="664"/>
      <c r="U12" s="664"/>
      <c r="V12" s="664"/>
      <c r="W12" s="664"/>
      <c r="X12" s="664"/>
      <c r="Y12" s="665"/>
      <c r="Z12" s="723">
        <v>1.7</v>
      </c>
      <c r="AA12" s="723"/>
      <c r="AB12" s="723"/>
      <c r="AC12" s="723"/>
      <c r="AD12" s="724">
        <v>69954</v>
      </c>
      <c r="AE12" s="724"/>
      <c r="AF12" s="724"/>
      <c r="AG12" s="724"/>
      <c r="AH12" s="724"/>
      <c r="AI12" s="724"/>
      <c r="AJ12" s="724"/>
      <c r="AK12" s="724"/>
      <c r="AL12" s="666">
        <v>4.2</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534772</v>
      </c>
      <c r="BH12" s="664"/>
      <c r="BI12" s="664"/>
      <c r="BJ12" s="664"/>
      <c r="BK12" s="664"/>
      <c r="BL12" s="664"/>
      <c r="BM12" s="664"/>
      <c r="BN12" s="665"/>
      <c r="BO12" s="723">
        <v>65.400000000000006</v>
      </c>
      <c r="BP12" s="723"/>
      <c r="BQ12" s="723"/>
      <c r="BR12" s="723"/>
      <c r="BS12" s="669" t="s">
        <v>128</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56602</v>
      </c>
      <c r="CS12" s="664"/>
      <c r="CT12" s="664"/>
      <c r="CU12" s="664"/>
      <c r="CV12" s="664"/>
      <c r="CW12" s="664"/>
      <c r="CX12" s="664"/>
      <c r="CY12" s="665"/>
      <c r="CZ12" s="723">
        <v>1.4</v>
      </c>
      <c r="DA12" s="723"/>
      <c r="DB12" s="723"/>
      <c r="DC12" s="723"/>
      <c r="DD12" s="669">
        <v>16506</v>
      </c>
      <c r="DE12" s="664"/>
      <c r="DF12" s="664"/>
      <c r="DG12" s="664"/>
      <c r="DH12" s="664"/>
      <c r="DI12" s="664"/>
      <c r="DJ12" s="664"/>
      <c r="DK12" s="664"/>
      <c r="DL12" s="664"/>
      <c r="DM12" s="664"/>
      <c r="DN12" s="664"/>
      <c r="DO12" s="664"/>
      <c r="DP12" s="665"/>
      <c r="DQ12" s="669">
        <v>26214</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128</v>
      </c>
      <c r="AA13" s="723"/>
      <c r="AB13" s="723"/>
      <c r="AC13" s="723"/>
      <c r="AD13" s="724" t="s">
        <v>128</v>
      </c>
      <c r="AE13" s="724"/>
      <c r="AF13" s="724"/>
      <c r="AG13" s="724"/>
      <c r="AH13" s="724"/>
      <c r="AI13" s="724"/>
      <c r="AJ13" s="724"/>
      <c r="AK13" s="724"/>
      <c r="AL13" s="666" t="s">
        <v>128</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533536</v>
      </c>
      <c r="BH13" s="664"/>
      <c r="BI13" s="664"/>
      <c r="BJ13" s="664"/>
      <c r="BK13" s="664"/>
      <c r="BL13" s="664"/>
      <c r="BM13" s="664"/>
      <c r="BN13" s="665"/>
      <c r="BO13" s="723">
        <v>65.2</v>
      </c>
      <c r="BP13" s="723"/>
      <c r="BQ13" s="723"/>
      <c r="BR13" s="723"/>
      <c r="BS13" s="669" t="s">
        <v>128</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427534</v>
      </c>
      <c r="CS13" s="664"/>
      <c r="CT13" s="664"/>
      <c r="CU13" s="664"/>
      <c r="CV13" s="664"/>
      <c r="CW13" s="664"/>
      <c r="CX13" s="664"/>
      <c r="CY13" s="665"/>
      <c r="CZ13" s="723">
        <v>10.6</v>
      </c>
      <c r="DA13" s="723"/>
      <c r="DB13" s="723"/>
      <c r="DC13" s="723"/>
      <c r="DD13" s="669">
        <v>150799</v>
      </c>
      <c r="DE13" s="664"/>
      <c r="DF13" s="664"/>
      <c r="DG13" s="664"/>
      <c r="DH13" s="664"/>
      <c r="DI13" s="664"/>
      <c r="DJ13" s="664"/>
      <c r="DK13" s="664"/>
      <c r="DL13" s="664"/>
      <c r="DM13" s="664"/>
      <c r="DN13" s="664"/>
      <c r="DO13" s="664"/>
      <c r="DP13" s="665"/>
      <c r="DQ13" s="669">
        <v>324583</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243</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11878</v>
      </c>
      <c r="BH14" s="664"/>
      <c r="BI14" s="664"/>
      <c r="BJ14" s="664"/>
      <c r="BK14" s="664"/>
      <c r="BL14" s="664"/>
      <c r="BM14" s="664"/>
      <c r="BN14" s="665"/>
      <c r="BO14" s="723">
        <v>1.5</v>
      </c>
      <c r="BP14" s="723"/>
      <c r="BQ14" s="723"/>
      <c r="BR14" s="723"/>
      <c r="BS14" s="669" t="s">
        <v>128</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74903</v>
      </c>
      <c r="CS14" s="664"/>
      <c r="CT14" s="664"/>
      <c r="CU14" s="664"/>
      <c r="CV14" s="664"/>
      <c r="CW14" s="664"/>
      <c r="CX14" s="664"/>
      <c r="CY14" s="665"/>
      <c r="CZ14" s="723">
        <v>1.9</v>
      </c>
      <c r="DA14" s="723"/>
      <c r="DB14" s="723"/>
      <c r="DC14" s="723"/>
      <c r="DD14" s="669">
        <v>13809</v>
      </c>
      <c r="DE14" s="664"/>
      <c r="DF14" s="664"/>
      <c r="DG14" s="664"/>
      <c r="DH14" s="664"/>
      <c r="DI14" s="664"/>
      <c r="DJ14" s="664"/>
      <c r="DK14" s="664"/>
      <c r="DL14" s="664"/>
      <c r="DM14" s="664"/>
      <c r="DN14" s="664"/>
      <c r="DO14" s="664"/>
      <c r="DP14" s="665"/>
      <c r="DQ14" s="669">
        <v>70703</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3094</v>
      </c>
      <c r="S15" s="664"/>
      <c r="T15" s="664"/>
      <c r="U15" s="664"/>
      <c r="V15" s="664"/>
      <c r="W15" s="664"/>
      <c r="X15" s="664"/>
      <c r="Y15" s="665"/>
      <c r="Z15" s="723">
        <v>0.1</v>
      </c>
      <c r="AA15" s="723"/>
      <c r="AB15" s="723"/>
      <c r="AC15" s="723"/>
      <c r="AD15" s="724">
        <v>3094</v>
      </c>
      <c r="AE15" s="724"/>
      <c r="AF15" s="724"/>
      <c r="AG15" s="724"/>
      <c r="AH15" s="724"/>
      <c r="AI15" s="724"/>
      <c r="AJ15" s="724"/>
      <c r="AK15" s="724"/>
      <c r="AL15" s="666">
        <v>0.2</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19230</v>
      </c>
      <c r="BH15" s="664"/>
      <c r="BI15" s="664"/>
      <c r="BJ15" s="664"/>
      <c r="BK15" s="664"/>
      <c r="BL15" s="664"/>
      <c r="BM15" s="664"/>
      <c r="BN15" s="665"/>
      <c r="BO15" s="723">
        <v>2.4</v>
      </c>
      <c r="BP15" s="723"/>
      <c r="BQ15" s="723"/>
      <c r="BR15" s="723"/>
      <c r="BS15" s="669" t="s">
        <v>128</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207992</v>
      </c>
      <c r="CS15" s="664"/>
      <c r="CT15" s="664"/>
      <c r="CU15" s="664"/>
      <c r="CV15" s="664"/>
      <c r="CW15" s="664"/>
      <c r="CX15" s="664"/>
      <c r="CY15" s="665"/>
      <c r="CZ15" s="723">
        <v>5.2</v>
      </c>
      <c r="DA15" s="723"/>
      <c r="DB15" s="723"/>
      <c r="DC15" s="723"/>
      <c r="DD15" s="669">
        <v>15720</v>
      </c>
      <c r="DE15" s="664"/>
      <c r="DF15" s="664"/>
      <c r="DG15" s="664"/>
      <c r="DH15" s="664"/>
      <c r="DI15" s="664"/>
      <c r="DJ15" s="664"/>
      <c r="DK15" s="664"/>
      <c r="DL15" s="664"/>
      <c r="DM15" s="664"/>
      <c r="DN15" s="664"/>
      <c r="DO15" s="664"/>
      <c r="DP15" s="665"/>
      <c r="DQ15" s="669">
        <v>178155</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243</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243</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22299</v>
      </c>
      <c r="CS16" s="664"/>
      <c r="CT16" s="664"/>
      <c r="CU16" s="664"/>
      <c r="CV16" s="664"/>
      <c r="CW16" s="664"/>
      <c r="CX16" s="664"/>
      <c r="CY16" s="665"/>
      <c r="CZ16" s="723">
        <v>0.6</v>
      </c>
      <c r="DA16" s="723"/>
      <c r="DB16" s="723"/>
      <c r="DC16" s="723"/>
      <c r="DD16" s="669" t="s">
        <v>243</v>
      </c>
      <c r="DE16" s="664"/>
      <c r="DF16" s="664"/>
      <c r="DG16" s="664"/>
      <c r="DH16" s="664"/>
      <c r="DI16" s="664"/>
      <c r="DJ16" s="664"/>
      <c r="DK16" s="664"/>
      <c r="DL16" s="664"/>
      <c r="DM16" s="664"/>
      <c r="DN16" s="664"/>
      <c r="DO16" s="664"/>
      <c r="DP16" s="665"/>
      <c r="DQ16" s="669">
        <v>20102</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779</v>
      </c>
      <c r="S17" s="664"/>
      <c r="T17" s="664"/>
      <c r="U17" s="664"/>
      <c r="V17" s="664"/>
      <c r="W17" s="664"/>
      <c r="X17" s="664"/>
      <c r="Y17" s="665"/>
      <c r="Z17" s="723">
        <v>0</v>
      </c>
      <c r="AA17" s="723"/>
      <c r="AB17" s="723"/>
      <c r="AC17" s="723"/>
      <c r="AD17" s="724">
        <v>779</v>
      </c>
      <c r="AE17" s="724"/>
      <c r="AF17" s="724"/>
      <c r="AG17" s="724"/>
      <c r="AH17" s="724"/>
      <c r="AI17" s="724"/>
      <c r="AJ17" s="724"/>
      <c r="AK17" s="724"/>
      <c r="AL17" s="666">
        <v>0</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243</v>
      </c>
      <c r="BP17" s="723"/>
      <c r="BQ17" s="723"/>
      <c r="BR17" s="723"/>
      <c r="BS17" s="669" t="s">
        <v>128</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894910</v>
      </c>
      <c r="CS17" s="664"/>
      <c r="CT17" s="664"/>
      <c r="CU17" s="664"/>
      <c r="CV17" s="664"/>
      <c r="CW17" s="664"/>
      <c r="CX17" s="664"/>
      <c r="CY17" s="665"/>
      <c r="CZ17" s="723">
        <v>22.3</v>
      </c>
      <c r="DA17" s="723"/>
      <c r="DB17" s="723"/>
      <c r="DC17" s="723"/>
      <c r="DD17" s="669" t="s">
        <v>243</v>
      </c>
      <c r="DE17" s="664"/>
      <c r="DF17" s="664"/>
      <c r="DG17" s="664"/>
      <c r="DH17" s="664"/>
      <c r="DI17" s="664"/>
      <c r="DJ17" s="664"/>
      <c r="DK17" s="664"/>
      <c r="DL17" s="664"/>
      <c r="DM17" s="664"/>
      <c r="DN17" s="664"/>
      <c r="DO17" s="664"/>
      <c r="DP17" s="665"/>
      <c r="DQ17" s="669">
        <v>392218</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945981</v>
      </c>
      <c r="S18" s="664"/>
      <c r="T18" s="664"/>
      <c r="U18" s="664"/>
      <c r="V18" s="664"/>
      <c r="W18" s="664"/>
      <c r="X18" s="664"/>
      <c r="Y18" s="665"/>
      <c r="Z18" s="723">
        <v>22.3</v>
      </c>
      <c r="AA18" s="723"/>
      <c r="AB18" s="723"/>
      <c r="AC18" s="723"/>
      <c r="AD18" s="724">
        <v>739459</v>
      </c>
      <c r="AE18" s="724"/>
      <c r="AF18" s="724"/>
      <c r="AG18" s="724"/>
      <c r="AH18" s="724"/>
      <c r="AI18" s="724"/>
      <c r="AJ18" s="724"/>
      <c r="AK18" s="724"/>
      <c r="AL18" s="666">
        <v>44.9</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243</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v>18022</v>
      </c>
      <c r="CS18" s="664"/>
      <c r="CT18" s="664"/>
      <c r="CU18" s="664"/>
      <c r="CV18" s="664"/>
      <c r="CW18" s="664"/>
      <c r="CX18" s="664"/>
      <c r="CY18" s="665"/>
      <c r="CZ18" s="723">
        <v>0.4</v>
      </c>
      <c r="DA18" s="723"/>
      <c r="DB18" s="723"/>
      <c r="DC18" s="723"/>
      <c r="DD18" s="669">
        <v>18022</v>
      </c>
      <c r="DE18" s="664"/>
      <c r="DF18" s="664"/>
      <c r="DG18" s="664"/>
      <c r="DH18" s="664"/>
      <c r="DI18" s="664"/>
      <c r="DJ18" s="664"/>
      <c r="DK18" s="664"/>
      <c r="DL18" s="664"/>
      <c r="DM18" s="664"/>
      <c r="DN18" s="664"/>
      <c r="DO18" s="664"/>
      <c r="DP18" s="665"/>
      <c r="DQ18" s="669">
        <v>2538</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739459</v>
      </c>
      <c r="S19" s="664"/>
      <c r="T19" s="664"/>
      <c r="U19" s="664"/>
      <c r="V19" s="664"/>
      <c r="W19" s="664"/>
      <c r="X19" s="664"/>
      <c r="Y19" s="665"/>
      <c r="Z19" s="723">
        <v>17.5</v>
      </c>
      <c r="AA19" s="723"/>
      <c r="AB19" s="723"/>
      <c r="AC19" s="723"/>
      <c r="AD19" s="724">
        <v>739459</v>
      </c>
      <c r="AE19" s="724"/>
      <c r="AF19" s="724"/>
      <c r="AG19" s="724"/>
      <c r="AH19" s="724"/>
      <c r="AI19" s="724"/>
      <c r="AJ19" s="724"/>
      <c r="AK19" s="724"/>
      <c r="AL19" s="666">
        <v>44.9</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128</v>
      </c>
      <c r="BH19" s="664"/>
      <c r="BI19" s="664"/>
      <c r="BJ19" s="664"/>
      <c r="BK19" s="664"/>
      <c r="BL19" s="664"/>
      <c r="BM19" s="664"/>
      <c r="BN19" s="665"/>
      <c r="BO19" s="723" t="s">
        <v>128</v>
      </c>
      <c r="BP19" s="723"/>
      <c r="BQ19" s="723"/>
      <c r="BR19" s="723"/>
      <c r="BS19" s="669" t="s">
        <v>243</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243</v>
      </c>
      <c r="DA19" s="723"/>
      <c r="DB19" s="723"/>
      <c r="DC19" s="723"/>
      <c r="DD19" s="669" t="s">
        <v>243</v>
      </c>
      <c r="DE19" s="664"/>
      <c r="DF19" s="664"/>
      <c r="DG19" s="664"/>
      <c r="DH19" s="664"/>
      <c r="DI19" s="664"/>
      <c r="DJ19" s="664"/>
      <c r="DK19" s="664"/>
      <c r="DL19" s="664"/>
      <c r="DM19" s="664"/>
      <c r="DN19" s="664"/>
      <c r="DO19" s="664"/>
      <c r="DP19" s="665"/>
      <c r="DQ19" s="669" t="s">
        <v>243</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206522</v>
      </c>
      <c r="S20" s="664"/>
      <c r="T20" s="664"/>
      <c r="U20" s="664"/>
      <c r="V20" s="664"/>
      <c r="W20" s="664"/>
      <c r="X20" s="664"/>
      <c r="Y20" s="665"/>
      <c r="Z20" s="723">
        <v>4.9000000000000004</v>
      </c>
      <c r="AA20" s="723"/>
      <c r="AB20" s="723"/>
      <c r="AC20" s="723"/>
      <c r="AD20" s="724" t="s">
        <v>243</v>
      </c>
      <c r="AE20" s="724"/>
      <c r="AF20" s="724"/>
      <c r="AG20" s="724"/>
      <c r="AH20" s="724"/>
      <c r="AI20" s="724"/>
      <c r="AJ20" s="724"/>
      <c r="AK20" s="724"/>
      <c r="AL20" s="666" t="s">
        <v>128</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243</v>
      </c>
      <c r="BH20" s="664"/>
      <c r="BI20" s="664"/>
      <c r="BJ20" s="664"/>
      <c r="BK20" s="664"/>
      <c r="BL20" s="664"/>
      <c r="BM20" s="664"/>
      <c r="BN20" s="665"/>
      <c r="BO20" s="723" t="s">
        <v>128</v>
      </c>
      <c r="BP20" s="723"/>
      <c r="BQ20" s="723"/>
      <c r="BR20" s="723"/>
      <c r="BS20" s="669" t="s">
        <v>243</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4014786</v>
      </c>
      <c r="CS20" s="664"/>
      <c r="CT20" s="664"/>
      <c r="CU20" s="664"/>
      <c r="CV20" s="664"/>
      <c r="CW20" s="664"/>
      <c r="CX20" s="664"/>
      <c r="CY20" s="665"/>
      <c r="CZ20" s="723">
        <v>100</v>
      </c>
      <c r="DA20" s="723"/>
      <c r="DB20" s="723"/>
      <c r="DC20" s="723"/>
      <c r="DD20" s="669">
        <v>391032</v>
      </c>
      <c r="DE20" s="664"/>
      <c r="DF20" s="664"/>
      <c r="DG20" s="664"/>
      <c r="DH20" s="664"/>
      <c r="DI20" s="664"/>
      <c r="DJ20" s="664"/>
      <c r="DK20" s="664"/>
      <c r="DL20" s="664"/>
      <c r="DM20" s="664"/>
      <c r="DN20" s="664"/>
      <c r="DO20" s="664"/>
      <c r="DP20" s="665"/>
      <c r="DQ20" s="669">
        <v>2278001</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243</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243</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128</v>
      </c>
      <c r="BH21" s="664"/>
      <c r="BI21" s="664"/>
      <c r="BJ21" s="664"/>
      <c r="BK21" s="664"/>
      <c r="BL21" s="664"/>
      <c r="BM21" s="664"/>
      <c r="BN21" s="665"/>
      <c r="BO21" s="723" t="s">
        <v>243</v>
      </c>
      <c r="BP21" s="723"/>
      <c r="BQ21" s="723"/>
      <c r="BR21" s="723"/>
      <c r="BS21" s="669" t="s">
        <v>243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1853119</v>
      </c>
      <c r="S22" s="664"/>
      <c r="T22" s="664"/>
      <c r="U22" s="664"/>
      <c r="V22" s="664"/>
      <c r="W22" s="664"/>
      <c r="X22" s="664"/>
      <c r="Y22" s="665"/>
      <c r="Z22" s="723">
        <v>43.8</v>
      </c>
      <c r="AA22" s="723"/>
      <c r="AB22" s="723"/>
      <c r="AC22" s="723"/>
      <c r="AD22" s="724">
        <v>1646597</v>
      </c>
      <c r="AE22" s="724"/>
      <c r="AF22" s="724"/>
      <c r="AG22" s="724"/>
      <c r="AH22" s="724"/>
      <c r="AI22" s="724"/>
      <c r="AJ22" s="724"/>
      <c r="AK22" s="724"/>
      <c r="AL22" s="666">
        <v>100</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243</v>
      </c>
      <c r="BH22" s="664"/>
      <c r="BI22" s="664"/>
      <c r="BJ22" s="664"/>
      <c r="BK22" s="664"/>
      <c r="BL22" s="664"/>
      <c r="BM22" s="664"/>
      <c r="BN22" s="665"/>
      <c r="BO22" s="723" t="s">
        <v>128</v>
      </c>
      <c r="BP22" s="723"/>
      <c r="BQ22" s="723"/>
      <c r="BR22" s="723"/>
      <c r="BS22" s="669" t="s">
        <v>243</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t="s">
        <v>128</v>
      </c>
      <c r="S23" s="664"/>
      <c r="T23" s="664"/>
      <c r="U23" s="664"/>
      <c r="V23" s="664"/>
      <c r="W23" s="664"/>
      <c r="X23" s="664"/>
      <c r="Y23" s="665"/>
      <c r="Z23" s="723" t="s">
        <v>243</v>
      </c>
      <c r="AA23" s="723"/>
      <c r="AB23" s="723"/>
      <c r="AC23" s="723"/>
      <c r="AD23" s="724" t="s">
        <v>243</v>
      </c>
      <c r="AE23" s="724"/>
      <c r="AF23" s="724"/>
      <c r="AG23" s="724"/>
      <c r="AH23" s="724"/>
      <c r="AI23" s="724"/>
      <c r="AJ23" s="724"/>
      <c r="AK23" s="724"/>
      <c r="AL23" s="666" t="s">
        <v>128</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128</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15583</v>
      </c>
      <c r="S24" s="664"/>
      <c r="T24" s="664"/>
      <c r="U24" s="664"/>
      <c r="V24" s="664"/>
      <c r="W24" s="664"/>
      <c r="X24" s="664"/>
      <c r="Y24" s="665"/>
      <c r="Z24" s="723">
        <v>0.4</v>
      </c>
      <c r="AA24" s="723"/>
      <c r="AB24" s="723"/>
      <c r="AC24" s="723"/>
      <c r="AD24" s="724" t="s">
        <v>128</v>
      </c>
      <c r="AE24" s="724"/>
      <c r="AF24" s="724"/>
      <c r="AG24" s="724"/>
      <c r="AH24" s="724"/>
      <c r="AI24" s="724"/>
      <c r="AJ24" s="724"/>
      <c r="AK24" s="724"/>
      <c r="AL24" s="666" t="s">
        <v>128</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1644480</v>
      </c>
      <c r="CS24" s="727"/>
      <c r="CT24" s="727"/>
      <c r="CU24" s="727"/>
      <c r="CV24" s="727"/>
      <c r="CW24" s="727"/>
      <c r="CX24" s="727"/>
      <c r="CY24" s="773"/>
      <c r="CZ24" s="774">
        <v>41</v>
      </c>
      <c r="DA24" s="743"/>
      <c r="DB24" s="743"/>
      <c r="DC24" s="777"/>
      <c r="DD24" s="772">
        <v>940441</v>
      </c>
      <c r="DE24" s="727"/>
      <c r="DF24" s="727"/>
      <c r="DG24" s="727"/>
      <c r="DH24" s="727"/>
      <c r="DI24" s="727"/>
      <c r="DJ24" s="727"/>
      <c r="DK24" s="773"/>
      <c r="DL24" s="772">
        <v>917859</v>
      </c>
      <c r="DM24" s="727"/>
      <c r="DN24" s="727"/>
      <c r="DO24" s="727"/>
      <c r="DP24" s="727"/>
      <c r="DQ24" s="727"/>
      <c r="DR24" s="727"/>
      <c r="DS24" s="727"/>
      <c r="DT24" s="727"/>
      <c r="DU24" s="727"/>
      <c r="DV24" s="773"/>
      <c r="DW24" s="774">
        <v>52.8</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195414</v>
      </c>
      <c r="S25" s="664"/>
      <c r="T25" s="664"/>
      <c r="U25" s="664"/>
      <c r="V25" s="664"/>
      <c r="W25" s="664"/>
      <c r="X25" s="664"/>
      <c r="Y25" s="665"/>
      <c r="Z25" s="723">
        <v>4.5999999999999996</v>
      </c>
      <c r="AA25" s="723"/>
      <c r="AB25" s="723"/>
      <c r="AC25" s="723"/>
      <c r="AD25" s="724" t="s">
        <v>243</v>
      </c>
      <c r="AE25" s="724"/>
      <c r="AF25" s="724"/>
      <c r="AG25" s="724"/>
      <c r="AH25" s="724"/>
      <c r="AI25" s="724"/>
      <c r="AJ25" s="724"/>
      <c r="AK25" s="724"/>
      <c r="AL25" s="666" t="s">
        <v>128</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243</v>
      </c>
      <c r="BP25" s="723"/>
      <c r="BQ25" s="723"/>
      <c r="BR25" s="723"/>
      <c r="BS25" s="669" t="s">
        <v>243</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639506</v>
      </c>
      <c r="CS25" s="662"/>
      <c r="CT25" s="662"/>
      <c r="CU25" s="662"/>
      <c r="CV25" s="662"/>
      <c r="CW25" s="662"/>
      <c r="CX25" s="662"/>
      <c r="CY25" s="663"/>
      <c r="CZ25" s="666">
        <v>15.9</v>
      </c>
      <c r="DA25" s="695"/>
      <c r="DB25" s="695"/>
      <c r="DC25" s="696"/>
      <c r="DD25" s="669">
        <v>512049</v>
      </c>
      <c r="DE25" s="662"/>
      <c r="DF25" s="662"/>
      <c r="DG25" s="662"/>
      <c r="DH25" s="662"/>
      <c r="DI25" s="662"/>
      <c r="DJ25" s="662"/>
      <c r="DK25" s="663"/>
      <c r="DL25" s="669">
        <v>489667</v>
      </c>
      <c r="DM25" s="662"/>
      <c r="DN25" s="662"/>
      <c r="DO25" s="662"/>
      <c r="DP25" s="662"/>
      <c r="DQ25" s="662"/>
      <c r="DR25" s="662"/>
      <c r="DS25" s="662"/>
      <c r="DT25" s="662"/>
      <c r="DU25" s="662"/>
      <c r="DV25" s="663"/>
      <c r="DW25" s="666">
        <v>28.2</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17767</v>
      </c>
      <c r="S26" s="664"/>
      <c r="T26" s="664"/>
      <c r="U26" s="664"/>
      <c r="V26" s="664"/>
      <c r="W26" s="664"/>
      <c r="X26" s="664"/>
      <c r="Y26" s="665"/>
      <c r="Z26" s="723">
        <v>0.4</v>
      </c>
      <c r="AA26" s="723"/>
      <c r="AB26" s="723"/>
      <c r="AC26" s="723"/>
      <c r="AD26" s="724" t="s">
        <v>128</v>
      </c>
      <c r="AE26" s="724"/>
      <c r="AF26" s="724"/>
      <c r="AG26" s="724"/>
      <c r="AH26" s="724"/>
      <c r="AI26" s="724"/>
      <c r="AJ26" s="724"/>
      <c r="AK26" s="724"/>
      <c r="AL26" s="666" t="s">
        <v>128</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413904</v>
      </c>
      <c r="CS26" s="664"/>
      <c r="CT26" s="664"/>
      <c r="CU26" s="664"/>
      <c r="CV26" s="664"/>
      <c r="CW26" s="664"/>
      <c r="CX26" s="664"/>
      <c r="CY26" s="665"/>
      <c r="CZ26" s="666">
        <v>10.3</v>
      </c>
      <c r="DA26" s="695"/>
      <c r="DB26" s="695"/>
      <c r="DC26" s="696"/>
      <c r="DD26" s="669">
        <v>309798</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72993</v>
      </c>
      <c r="S27" s="664"/>
      <c r="T27" s="664"/>
      <c r="U27" s="664"/>
      <c r="V27" s="664"/>
      <c r="W27" s="664"/>
      <c r="X27" s="664"/>
      <c r="Y27" s="665"/>
      <c r="Z27" s="723">
        <v>1.7</v>
      </c>
      <c r="AA27" s="723"/>
      <c r="AB27" s="723"/>
      <c r="AC27" s="723"/>
      <c r="AD27" s="724" t="s">
        <v>128</v>
      </c>
      <c r="AE27" s="724"/>
      <c r="AF27" s="724"/>
      <c r="AG27" s="724"/>
      <c r="AH27" s="724"/>
      <c r="AI27" s="724"/>
      <c r="AJ27" s="724"/>
      <c r="AK27" s="724"/>
      <c r="AL27" s="666" t="s">
        <v>128</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818109</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110064</v>
      </c>
      <c r="CS27" s="662"/>
      <c r="CT27" s="662"/>
      <c r="CU27" s="662"/>
      <c r="CV27" s="662"/>
      <c r="CW27" s="662"/>
      <c r="CX27" s="662"/>
      <c r="CY27" s="663"/>
      <c r="CZ27" s="666">
        <v>2.7</v>
      </c>
      <c r="DA27" s="695"/>
      <c r="DB27" s="695"/>
      <c r="DC27" s="696"/>
      <c r="DD27" s="669">
        <v>36174</v>
      </c>
      <c r="DE27" s="662"/>
      <c r="DF27" s="662"/>
      <c r="DG27" s="662"/>
      <c r="DH27" s="662"/>
      <c r="DI27" s="662"/>
      <c r="DJ27" s="662"/>
      <c r="DK27" s="663"/>
      <c r="DL27" s="669">
        <v>35974</v>
      </c>
      <c r="DM27" s="662"/>
      <c r="DN27" s="662"/>
      <c r="DO27" s="662"/>
      <c r="DP27" s="662"/>
      <c r="DQ27" s="662"/>
      <c r="DR27" s="662"/>
      <c r="DS27" s="662"/>
      <c r="DT27" s="662"/>
      <c r="DU27" s="662"/>
      <c r="DV27" s="663"/>
      <c r="DW27" s="666">
        <v>2.1</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243</v>
      </c>
      <c r="AE28" s="724"/>
      <c r="AF28" s="724"/>
      <c r="AG28" s="724"/>
      <c r="AH28" s="724"/>
      <c r="AI28" s="724"/>
      <c r="AJ28" s="724"/>
      <c r="AK28" s="724"/>
      <c r="AL28" s="666" t="s">
        <v>243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894910</v>
      </c>
      <c r="CS28" s="664"/>
      <c r="CT28" s="664"/>
      <c r="CU28" s="664"/>
      <c r="CV28" s="664"/>
      <c r="CW28" s="664"/>
      <c r="CX28" s="664"/>
      <c r="CY28" s="665"/>
      <c r="CZ28" s="666">
        <v>22.3</v>
      </c>
      <c r="DA28" s="695"/>
      <c r="DB28" s="695"/>
      <c r="DC28" s="696"/>
      <c r="DD28" s="669">
        <v>392218</v>
      </c>
      <c r="DE28" s="664"/>
      <c r="DF28" s="664"/>
      <c r="DG28" s="664"/>
      <c r="DH28" s="664"/>
      <c r="DI28" s="664"/>
      <c r="DJ28" s="664"/>
      <c r="DK28" s="665"/>
      <c r="DL28" s="669">
        <v>392218</v>
      </c>
      <c r="DM28" s="664"/>
      <c r="DN28" s="664"/>
      <c r="DO28" s="664"/>
      <c r="DP28" s="664"/>
      <c r="DQ28" s="664"/>
      <c r="DR28" s="664"/>
      <c r="DS28" s="664"/>
      <c r="DT28" s="664"/>
      <c r="DU28" s="664"/>
      <c r="DV28" s="665"/>
      <c r="DW28" s="666">
        <v>22.6</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86651</v>
      </c>
      <c r="S29" s="664"/>
      <c r="T29" s="664"/>
      <c r="U29" s="664"/>
      <c r="V29" s="664"/>
      <c r="W29" s="664"/>
      <c r="X29" s="664"/>
      <c r="Y29" s="665"/>
      <c r="Z29" s="723">
        <v>2</v>
      </c>
      <c r="AA29" s="723"/>
      <c r="AB29" s="723"/>
      <c r="AC29" s="723"/>
      <c r="AD29" s="724" t="s">
        <v>243</v>
      </c>
      <c r="AE29" s="724"/>
      <c r="AF29" s="724"/>
      <c r="AG29" s="724"/>
      <c r="AH29" s="724"/>
      <c r="AI29" s="724"/>
      <c r="AJ29" s="724"/>
      <c r="AK29" s="724"/>
      <c r="AL29" s="666" t="s">
        <v>128</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894910</v>
      </c>
      <c r="CS29" s="662"/>
      <c r="CT29" s="662"/>
      <c r="CU29" s="662"/>
      <c r="CV29" s="662"/>
      <c r="CW29" s="662"/>
      <c r="CX29" s="662"/>
      <c r="CY29" s="663"/>
      <c r="CZ29" s="666">
        <v>22.3</v>
      </c>
      <c r="DA29" s="695"/>
      <c r="DB29" s="695"/>
      <c r="DC29" s="696"/>
      <c r="DD29" s="669">
        <v>392218</v>
      </c>
      <c r="DE29" s="662"/>
      <c r="DF29" s="662"/>
      <c r="DG29" s="662"/>
      <c r="DH29" s="662"/>
      <c r="DI29" s="662"/>
      <c r="DJ29" s="662"/>
      <c r="DK29" s="663"/>
      <c r="DL29" s="669">
        <v>392218</v>
      </c>
      <c r="DM29" s="662"/>
      <c r="DN29" s="662"/>
      <c r="DO29" s="662"/>
      <c r="DP29" s="662"/>
      <c r="DQ29" s="662"/>
      <c r="DR29" s="662"/>
      <c r="DS29" s="662"/>
      <c r="DT29" s="662"/>
      <c r="DU29" s="662"/>
      <c r="DV29" s="663"/>
      <c r="DW29" s="666">
        <v>22.6</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3211</v>
      </c>
      <c r="S30" s="664"/>
      <c r="T30" s="664"/>
      <c r="U30" s="664"/>
      <c r="V30" s="664"/>
      <c r="W30" s="664"/>
      <c r="X30" s="664"/>
      <c r="Y30" s="665"/>
      <c r="Z30" s="723">
        <v>0.1</v>
      </c>
      <c r="AA30" s="723"/>
      <c r="AB30" s="723"/>
      <c r="AC30" s="723"/>
      <c r="AD30" s="724" t="s">
        <v>128</v>
      </c>
      <c r="AE30" s="724"/>
      <c r="AF30" s="724"/>
      <c r="AG30" s="724"/>
      <c r="AH30" s="724"/>
      <c r="AI30" s="724"/>
      <c r="AJ30" s="724"/>
      <c r="AK30" s="724"/>
      <c r="AL30" s="666" t="s">
        <v>243</v>
      </c>
      <c r="AM30" s="667"/>
      <c r="AN30" s="667"/>
      <c r="AO30" s="725"/>
      <c r="AP30" s="751" t="s">
        <v>308</v>
      </c>
      <c r="AQ30" s="752"/>
      <c r="AR30" s="752"/>
      <c r="AS30" s="752"/>
      <c r="AT30" s="757" t="s">
        <v>309</v>
      </c>
      <c r="AU30" s="230"/>
      <c r="AV30" s="230"/>
      <c r="AW30" s="230"/>
      <c r="AX30" s="760" t="s">
        <v>185</v>
      </c>
      <c r="AY30" s="761"/>
      <c r="AZ30" s="761"/>
      <c r="BA30" s="761"/>
      <c r="BB30" s="761"/>
      <c r="BC30" s="761"/>
      <c r="BD30" s="761"/>
      <c r="BE30" s="761"/>
      <c r="BF30" s="762"/>
      <c r="BG30" s="741">
        <v>99.9</v>
      </c>
      <c r="BH30" s="742"/>
      <c r="BI30" s="742"/>
      <c r="BJ30" s="742"/>
      <c r="BK30" s="742"/>
      <c r="BL30" s="742"/>
      <c r="BM30" s="743">
        <v>99.5</v>
      </c>
      <c r="BN30" s="742"/>
      <c r="BO30" s="742"/>
      <c r="BP30" s="742"/>
      <c r="BQ30" s="744"/>
      <c r="BR30" s="741">
        <v>99.9</v>
      </c>
      <c r="BS30" s="742"/>
      <c r="BT30" s="742"/>
      <c r="BU30" s="742"/>
      <c r="BV30" s="742"/>
      <c r="BW30" s="742"/>
      <c r="BX30" s="743">
        <v>99.5</v>
      </c>
      <c r="BY30" s="742"/>
      <c r="BZ30" s="742"/>
      <c r="CA30" s="742"/>
      <c r="CB30" s="744"/>
      <c r="CD30" s="747"/>
      <c r="CE30" s="748"/>
      <c r="CF30" s="705" t="s">
        <v>310</v>
      </c>
      <c r="CG30" s="702"/>
      <c r="CH30" s="702"/>
      <c r="CI30" s="702"/>
      <c r="CJ30" s="702"/>
      <c r="CK30" s="702"/>
      <c r="CL30" s="702"/>
      <c r="CM30" s="702"/>
      <c r="CN30" s="702"/>
      <c r="CO30" s="702"/>
      <c r="CP30" s="702"/>
      <c r="CQ30" s="703"/>
      <c r="CR30" s="661">
        <v>877538</v>
      </c>
      <c r="CS30" s="664"/>
      <c r="CT30" s="664"/>
      <c r="CU30" s="664"/>
      <c r="CV30" s="664"/>
      <c r="CW30" s="664"/>
      <c r="CX30" s="664"/>
      <c r="CY30" s="665"/>
      <c r="CZ30" s="666">
        <v>21.9</v>
      </c>
      <c r="DA30" s="695"/>
      <c r="DB30" s="695"/>
      <c r="DC30" s="696"/>
      <c r="DD30" s="669">
        <v>374936</v>
      </c>
      <c r="DE30" s="664"/>
      <c r="DF30" s="664"/>
      <c r="DG30" s="664"/>
      <c r="DH30" s="664"/>
      <c r="DI30" s="664"/>
      <c r="DJ30" s="664"/>
      <c r="DK30" s="665"/>
      <c r="DL30" s="669">
        <v>374936</v>
      </c>
      <c r="DM30" s="664"/>
      <c r="DN30" s="664"/>
      <c r="DO30" s="664"/>
      <c r="DP30" s="664"/>
      <c r="DQ30" s="664"/>
      <c r="DR30" s="664"/>
      <c r="DS30" s="664"/>
      <c r="DT30" s="664"/>
      <c r="DU30" s="664"/>
      <c r="DV30" s="665"/>
      <c r="DW30" s="666">
        <v>21.6</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90281</v>
      </c>
      <c r="S31" s="664"/>
      <c r="T31" s="664"/>
      <c r="U31" s="664"/>
      <c r="V31" s="664"/>
      <c r="W31" s="664"/>
      <c r="X31" s="664"/>
      <c r="Y31" s="665"/>
      <c r="Z31" s="723">
        <v>2.1</v>
      </c>
      <c r="AA31" s="723"/>
      <c r="AB31" s="723"/>
      <c r="AC31" s="723"/>
      <c r="AD31" s="724" t="s">
        <v>128</v>
      </c>
      <c r="AE31" s="724"/>
      <c r="AF31" s="724"/>
      <c r="AG31" s="724"/>
      <c r="AH31" s="724"/>
      <c r="AI31" s="724"/>
      <c r="AJ31" s="724"/>
      <c r="AK31" s="724"/>
      <c r="AL31" s="666" t="s">
        <v>243</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99.7</v>
      </c>
      <c r="BH31" s="662"/>
      <c r="BI31" s="662"/>
      <c r="BJ31" s="662"/>
      <c r="BK31" s="662"/>
      <c r="BL31" s="662"/>
      <c r="BM31" s="667">
        <v>98.7</v>
      </c>
      <c r="BN31" s="740"/>
      <c r="BO31" s="740"/>
      <c r="BP31" s="740"/>
      <c r="BQ31" s="701"/>
      <c r="BR31" s="739">
        <v>99.9</v>
      </c>
      <c r="BS31" s="662"/>
      <c r="BT31" s="662"/>
      <c r="BU31" s="662"/>
      <c r="BV31" s="662"/>
      <c r="BW31" s="662"/>
      <c r="BX31" s="667">
        <v>98.9</v>
      </c>
      <c r="BY31" s="740"/>
      <c r="BZ31" s="740"/>
      <c r="CA31" s="740"/>
      <c r="CB31" s="701"/>
      <c r="CD31" s="747"/>
      <c r="CE31" s="748"/>
      <c r="CF31" s="705" t="s">
        <v>314</v>
      </c>
      <c r="CG31" s="702"/>
      <c r="CH31" s="702"/>
      <c r="CI31" s="702"/>
      <c r="CJ31" s="702"/>
      <c r="CK31" s="702"/>
      <c r="CL31" s="702"/>
      <c r="CM31" s="702"/>
      <c r="CN31" s="702"/>
      <c r="CO31" s="702"/>
      <c r="CP31" s="702"/>
      <c r="CQ31" s="703"/>
      <c r="CR31" s="661">
        <v>17372</v>
      </c>
      <c r="CS31" s="662"/>
      <c r="CT31" s="662"/>
      <c r="CU31" s="662"/>
      <c r="CV31" s="662"/>
      <c r="CW31" s="662"/>
      <c r="CX31" s="662"/>
      <c r="CY31" s="663"/>
      <c r="CZ31" s="666">
        <v>0.4</v>
      </c>
      <c r="DA31" s="695"/>
      <c r="DB31" s="695"/>
      <c r="DC31" s="696"/>
      <c r="DD31" s="669">
        <v>17282</v>
      </c>
      <c r="DE31" s="662"/>
      <c r="DF31" s="662"/>
      <c r="DG31" s="662"/>
      <c r="DH31" s="662"/>
      <c r="DI31" s="662"/>
      <c r="DJ31" s="662"/>
      <c r="DK31" s="663"/>
      <c r="DL31" s="669">
        <v>17282</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512828</v>
      </c>
      <c r="S32" s="664"/>
      <c r="T32" s="664"/>
      <c r="U32" s="664"/>
      <c r="V32" s="664"/>
      <c r="W32" s="664"/>
      <c r="X32" s="664"/>
      <c r="Y32" s="665"/>
      <c r="Z32" s="723">
        <v>12.1</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100</v>
      </c>
      <c r="BH32" s="677"/>
      <c r="BI32" s="677"/>
      <c r="BJ32" s="677"/>
      <c r="BK32" s="677"/>
      <c r="BL32" s="677"/>
      <c r="BM32" s="721">
        <v>99.9</v>
      </c>
      <c r="BN32" s="677"/>
      <c r="BO32" s="677"/>
      <c r="BP32" s="677"/>
      <c r="BQ32" s="714"/>
      <c r="BR32" s="738">
        <v>100</v>
      </c>
      <c r="BS32" s="677"/>
      <c r="BT32" s="677"/>
      <c r="BU32" s="677"/>
      <c r="BV32" s="677"/>
      <c r="BW32" s="677"/>
      <c r="BX32" s="721">
        <v>99.8</v>
      </c>
      <c r="BY32" s="677"/>
      <c r="BZ32" s="677"/>
      <c r="CA32" s="677"/>
      <c r="CB32" s="714"/>
      <c r="CD32" s="749"/>
      <c r="CE32" s="750"/>
      <c r="CF32" s="705" t="s">
        <v>317</v>
      </c>
      <c r="CG32" s="702"/>
      <c r="CH32" s="702"/>
      <c r="CI32" s="702"/>
      <c r="CJ32" s="702"/>
      <c r="CK32" s="702"/>
      <c r="CL32" s="702"/>
      <c r="CM32" s="702"/>
      <c r="CN32" s="702"/>
      <c r="CO32" s="702"/>
      <c r="CP32" s="702"/>
      <c r="CQ32" s="703"/>
      <c r="CR32" s="661" t="s">
        <v>128</v>
      </c>
      <c r="CS32" s="664"/>
      <c r="CT32" s="664"/>
      <c r="CU32" s="664"/>
      <c r="CV32" s="664"/>
      <c r="CW32" s="664"/>
      <c r="CX32" s="664"/>
      <c r="CY32" s="665"/>
      <c r="CZ32" s="666" t="s">
        <v>128</v>
      </c>
      <c r="DA32" s="695"/>
      <c r="DB32" s="695"/>
      <c r="DC32" s="696"/>
      <c r="DD32" s="669" t="s">
        <v>243</v>
      </c>
      <c r="DE32" s="664"/>
      <c r="DF32" s="664"/>
      <c r="DG32" s="664"/>
      <c r="DH32" s="664"/>
      <c r="DI32" s="664"/>
      <c r="DJ32" s="664"/>
      <c r="DK32" s="665"/>
      <c r="DL32" s="669" t="s">
        <v>128</v>
      </c>
      <c r="DM32" s="664"/>
      <c r="DN32" s="664"/>
      <c r="DO32" s="664"/>
      <c r="DP32" s="664"/>
      <c r="DQ32" s="664"/>
      <c r="DR32" s="664"/>
      <c r="DS32" s="664"/>
      <c r="DT32" s="664"/>
      <c r="DU32" s="664"/>
      <c r="DV32" s="665"/>
      <c r="DW32" s="666" t="s">
        <v>128</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165041</v>
      </c>
      <c r="S33" s="664"/>
      <c r="T33" s="664"/>
      <c r="U33" s="664"/>
      <c r="V33" s="664"/>
      <c r="W33" s="664"/>
      <c r="X33" s="664"/>
      <c r="Y33" s="665"/>
      <c r="Z33" s="723">
        <v>3.9</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1956975</v>
      </c>
      <c r="CS33" s="662"/>
      <c r="CT33" s="662"/>
      <c r="CU33" s="662"/>
      <c r="CV33" s="662"/>
      <c r="CW33" s="662"/>
      <c r="CX33" s="662"/>
      <c r="CY33" s="663"/>
      <c r="CZ33" s="666">
        <v>48.7</v>
      </c>
      <c r="DA33" s="695"/>
      <c r="DB33" s="695"/>
      <c r="DC33" s="696"/>
      <c r="DD33" s="669">
        <v>1149318</v>
      </c>
      <c r="DE33" s="662"/>
      <c r="DF33" s="662"/>
      <c r="DG33" s="662"/>
      <c r="DH33" s="662"/>
      <c r="DI33" s="662"/>
      <c r="DJ33" s="662"/>
      <c r="DK33" s="663"/>
      <c r="DL33" s="669">
        <v>631579</v>
      </c>
      <c r="DM33" s="662"/>
      <c r="DN33" s="662"/>
      <c r="DO33" s="662"/>
      <c r="DP33" s="662"/>
      <c r="DQ33" s="662"/>
      <c r="DR33" s="662"/>
      <c r="DS33" s="662"/>
      <c r="DT33" s="662"/>
      <c r="DU33" s="662"/>
      <c r="DV33" s="663"/>
      <c r="DW33" s="666">
        <v>36.4</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540013</v>
      </c>
      <c r="S34" s="664"/>
      <c r="T34" s="664"/>
      <c r="U34" s="664"/>
      <c r="V34" s="664"/>
      <c r="W34" s="664"/>
      <c r="X34" s="664"/>
      <c r="Y34" s="665"/>
      <c r="Z34" s="723">
        <v>12.8</v>
      </c>
      <c r="AA34" s="723"/>
      <c r="AB34" s="723"/>
      <c r="AC34" s="723"/>
      <c r="AD34" s="724">
        <v>260</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717571</v>
      </c>
      <c r="CS34" s="664"/>
      <c r="CT34" s="664"/>
      <c r="CU34" s="664"/>
      <c r="CV34" s="664"/>
      <c r="CW34" s="664"/>
      <c r="CX34" s="664"/>
      <c r="CY34" s="665"/>
      <c r="CZ34" s="666">
        <v>17.899999999999999</v>
      </c>
      <c r="DA34" s="695"/>
      <c r="DB34" s="695"/>
      <c r="DC34" s="696"/>
      <c r="DD34" s="669">
        <v>549059</v>
      </c>
      <c r="DE34" s="664"/>
      <c r="DF34" s="664"/>
      <c r="DG34" s="664"/>
      <c r="DH34" s="664"/>
      <c r="DI34" s="664"/>
      <c r="DJ34" s="664"/>
      <c r="DK34" s="665"/>
      <c r="DL34" s="669">
        <v>377989</v>
      </c>
      <c r="DM34" s="664"/>
      <c r="DN34" s="664"/>
      <c r="DO34" s="664"/>
      <c r="DP34" s="664"/>
      <c r="DQ34" s="664"/>
      <c r="DR34" s="664"/>
      <c r="DS34" s="664"/>
      <c r="DT34" s="664"/>
      <c r="DU34" s="664"/>
      <c r="DV34" s="665"/>
      <c r="DW34" s="666">
        <v>21.8</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682000</v>
      </c>
      <c r="S35" s="664"/>
      <c r="T35" s="664"/>
      <c r="U35" s="664"/>
      <c r="V35" s="664"/>
      <c r="W35" s="664"/>
      <c r="X35" s="664"/>
      <c r="Y35" s="665"/>
      <c r="Z35" s="723">
        <v>16.100000000000001</v>
      </c>
      <c r="AA35" s="723"/>
      <c r="AB35" s="723"/>
      <c r="AC35" s="723"/>
      <c r="AD35" s="724" t="s">
        <v>243</v>
      </c>
      <c r="AE35" s="724"/>
      <c r="AF35" s="724"/>
      <c r="AG35" s="724"/>
      <c r="AH35" s="724"/>
      <c r="AI35" s="724"/>
      <c r="AJ35" s="724"/>
      <c r="AK35" s="724"/>
      <c r="AL35" s="666" t="s">
        <v>128</v>
      </c>
      <c r="AM35" s="667"/>
      <c r="AN35" s="667"/>
      <c r="AO35" s="725"/>
      <c r="AP35" s="234"/>
      <c r="AQ35" s="729" t="s">
        <v>325</v>
      </c>
      <c r="AR35" s="730"/>
      <c r="AS35" s="730"/>
      <c r="AT35" s="730"/>
      <c r="AU35" s="730"/>
      <c r="AV35" s="730"/>
      <c r="AW35" s="730"/>
      <c r="AX35" s="730"/>
      <c r="AY35" s="731"/>
      <c r="AZ35" s="726">
        <v>424346</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2783</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5242</v>
      </c>
      <c r="CS35" s="662"/>
      <c r="CT35" s="662"/>
      <c r="CU35" s="662"/>
      <c r="CV35" s="662"/>
      <c r="CW35" s="662"/>
      <c r="CX35" s="662"/>
      <c r="CY35" s="663"/>
      <c r="CZ35" s="666">
        <v>0.1</v>
      </c>
      <c r="DA35" s="695"/>
      <c r="DB35" s="695"/>
      <c r="DC35" s="696"/>
      <c r="DD35" s="669">
        <v>3606</v>
      </c>
      <c r="DE35" s="662"/>
      <c r="DF35" s="662"/>
      <c r="DG35" s="662"/>
      <c r="DH35" s="662"/>
      <c r="DI35" s="662"/>
      <c r="DJ35" s="662"/>
      <c r="DK35" s="663"/>
      <c r="DL35" s="669">
        <v>3606</v>
      </c>
      <c r="DM35" s="662"/>
      <c r="DN35" s="662"/>
      <c r="DO35" s="662"/>
      <c r="DP35" s="662"/>
      <c r="DQ35" s="662"/>
      <c r="DR35" s="662"/>
      <c r="DS35" s="662"/>
      <c r="DT35" s="662"/>
      <c r="DU35" s="662"/>
      <c r="DV35" s="663"/>
      <c r="DW35" s="666">
        <v>0.2</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329</v>
      </c>
      <c r="AR36" s="699"/>
      <c r="AS36" s="699"/>
      <c r="AT36" s="699"/>
      <c r="AU36" s="699"/>
      <c r="AV36" s="699"/>
      <c r="AW36" s="699"/>
      <c r="AX36" s="699"/>
      <c r="AY36" s="700"/>
      <c r="AZ36" s="661">
        <v>135485</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4372</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192937</v>
      </c>
      <c r="CS36" s="664"/>
      <c r="CT36" s="664"/>
      <c r="CU36" s="664"/>
      <c r="CV36" s="664"/>
      <c r="CW36" s="664"/>
      <c r="CX36" s="664"/>
      <c r="CY36" s="665"/>
      <c r="CZ36" s="666">
        <v>4.8</v>
      </c>
      <c r="DA36" s="695"/>
      <c r="DB36" s="695"/>
      <c r="DC36" s="696"/>
      <c r="DD36" s="669">
        <v>170532</v>
      </c>
      <c r="DE36" s="664"/>
      <c r="DF36" s="664"/>
      <c r="DG36" s="664"/>
      <c r="DH36" s="664"/>
      <c r="DI36" s="664"/>
      <c r="DJ36" s="664"/>
      <c r="DK36" s="665"/>
      <c r="DL36" s="669">
        <v>65556</v>
      </c>
      <c r="DM36" s="664"/>
      <c r="DN36" s="664"/>
      <c r="DO36" s="664"/>
      <c r="DP36" s="664"/>
      <c r="DQ36" s="664"/>
      <c r="DR36" s="664"/>
      <c r="DS36" s="664"/>
      <c r="DT36" s="664"/>
      <c r="DU36" s="664"/>
      <c r="DV36" s="665"/>
      <c r="DW36" s="666">
        <v>3.8</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90000</v>
      </c>
      <c r="S37" s="664"/>
      <c r="T37" s="664"/>
      <c r="U37" s="664"/>
      <c r="V37" s="664"/>
      <c r="W37" s="664"/>
      <c r="X37" s="664"/>
      <c r="Y37" s="665"/>
      <c r="Z37" s="723">
        <v>2.1</v>
      </c>
      <c r="AA37" s="723"/>
      <c r="AB37" s="723"/>
      <c r="AC37" s="723"/>
      <c r="AD37" s="724" t="s">
        <v>128</v>
      </c>
      <c r="AE37" s="724"/>
      <c r="AF37" s="724"/>
      <c r="AG37" s="724"/>
      <c r="AH37" s="724"/>
      <c r="AI37" s="724"/>
      <c r="AJ37" s="724"/>
      <c r="AK37" s="724"/>
      <c r="AL37" s="666" t="s">
        <v>243</v>
      </c>
      <c r="AM37" s="667"/>
      <c r="AN37" s="667"/>
      <c r="AO37" s="725"/>
      <c r="AQ37" s="698" t="s">
        <v>333</v>
      </c>
      <c r="AR37" s="699"/>
      <c r="AS37" s="699"/>
      <c r="AT37" s="699"/>
      <c r="AU37" s="699"/>
      <c r="AV37" s="699"/>
      <c r="AW37" s="699"/>
      <c r="AX37" s="699"/>
      <c r="AY37" s="700"/>
      <c r="AZ37" s="661">
        <v>84770</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443</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4547</v>
      </c>
      <c r="CS37" s="662"/>
      <c r="CT37" s="662"/>
      <c r="CU37" s="662"/>
      <c r="CV37" s="662"/>
      <c r="CW37" s="662"/>
      <c r="CX37" s="662"/>
      <c r="CY37" s="663"/>
      <c r="CZ37" s="666">
        <v>0.1</v>
      </c>
      <c r="DA37" s="695"/>
      <c r="DB37" s="695"/>
      <c r="DC37" s="696"/>
      <c r="DD37" s="669">
        <v>4547</v>
      </c>
      <c r="DE37" s="662"/>
      <c r="DF37" s="662"/>
      <c r="DG37" s="662"/>
      <c r="DH37" s="662"/>
      <c r="DI37" s="662"/>
      <c r="DJ37" s="662"/>
      <c r="DK37" s="663"/>
      <c r="DL37" s="669">
        <v>4547</v>
      </c>
      <c r="DM37" s="662"/>
      <c r="DN37" s="662"/>
      <c r="DO37" s="662"/>
      <c r="DP37" s="662"/>
      <c r="DQ37" s="662"/>
      <c r="DR37" s="662"/>
      <c r="DS37" s="662"/>
      <c r="DT37" s="662"/>
      <c r="DU37" s="662"/>
      <c r="DV37" s="663"/>
      <c r="DW37" s="666">
        <v>0.3</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4234901</v>
      </c>
      <c r="S38" s="713"/>
      <c r="T38" s="713"/>
      <c r="U38" s="713"/>
      <c r="V38" s="713"/>
      <c r="W38" s="713"/>
      <c r="X38" s="713"/>
      <c r="Y38" s="718"/>
      <c r="Z38" s="719">
        <v>100</v>
      </c>
      <c r="AA38" s="719"/>
      <c r="AB38" s="719"/>
      <c r="AC38" s="719"/>
      <c r="AD38" s="720">
        <v>1646857</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49723</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691</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339576</v>
      </c>
      <c r="CS38" s="664"/>
      <c r="CT38" s="664"/>
      <c r="CU38" s="664"/>
      <c r="CV38" s="664"/>
      <c r="CW38" s="664"/>
      <c r="CX38" s="664"/>
      <c r="CY38" s="665"/>
      <c r="CZ38" s="666">
        <v>8.5</v>
      </c>
      <c r="DA38" s="695"/>
      <c r="DB38" s="695"/>
      <c r="DC38" s="696"/>
      <c r="DD38" s="669">
        <v>318296</v>
      </c>
      <c r="DE38" s="664"/>
      <c r="DF38" s="664"/>
      <c r="DG38" s="664"/>
      <c r="DH38" s="664"/>
      <c r="DI38" s="664"/>
      <c r="DJ38" s="664"/>
      <c r="DK38" s="665"/>
      <c r="DL38" s="669">
        <v>184428</v>
      </c>
      <c r="DM38" s="664"/>
      <c r="DN38" s="664"/>
      <c r="DO38" s="664"/>
      <c r="DP38" s="664"/>
      <c r="DQ38" s="664"/>
      <c r="DR38" s="664"/>
      <c r="DS38" s="664"/>
      <c r="DT38" s="664"/>
      <c r="DU38" s="664"/>
      <c r="DV38" s="665"/>
      <c r="DW38" s="666">
        <v>10.6</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v>1580</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111</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201649</v>
      </c>
      <c r="CS39" s="662"/>
      <c r="CT39" s="662"/>
      <c r="CU39" s="662"/>
      <c r="CV39" s="662"/>
      <c r="CW39" s="662"/>
      <c r="CX39" s="662"/>
      <c r="CY39" s="663"/>
      <c r="CZ39" s="666">
        <v>5</v>
      </c>
      <c r="DA39" s="695"/>
      <c r="DB39" s="695"/>
      <c r="DC39" s="696"/>
      <c r="DD39" s="669">
        <v>107825</v>
      </c>
      <c r="DE39" s="662"/>
      <c r="DF39" s="662"/>
      <c r="DG39" s="662"/>
      <c r="DH39" s="662"/>
      <c r="DI39" s="662"/>
      <c r="DJ39" s="662"/>
      <c r="DK39" s="663"/>
      <c r="DL39" s="669" t="s">
        <v>243</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38935</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128</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500000</v>
      </c>
      <c r="CS40" s="664"/>
      <c r="CT40" s="664"/>
      <c r="CU40" s="664"/>
      <c r="CV40" s="664"/>
      <c r="CW40" s="664"/>
      <c r="CX40" s="664"/>
      <c r="CY40" s="665"/>
      <c r="CZ40" s="666">
        <v>12.5</v>
      </c>
      <c r="DA40" s="695"/>
      <c r="DB40" s="695"/>
      <c r="DC40" s="696"/>
      <c r="DD40" s="669" t="s">
        <v>243</v>
      </c>
      <c r="DE40" s="664"/>
      <c r="DF40" s="664"/>
      <c r="DG40" s="664"/>
      <c r="DH40" s="664"/>
      <c r="DI40" s="664"/>
      <c r="DJ40" s="664"/>
      <c r="DK40" s="665"/>
      <c r="DL40" s="669" t="s">
        <v>128</v>
      </c>
      <c r="DM40" s="664"/>
      <c r="DN40" s="664"/>
      <c r="DO40" s="664"/>
      <c r="DP40" s="664"/>
      <c r="DQ40" s="664"/>
      <c r="DR40" s="664"/>
      <c r="DS40" s="664"/>
      <c r="DT40" s="664"/>
      <c r="DU40" s="664"/>
      <c r="DV40" s="665"/>
      <c r="DW40" s="666" t="s">
        <v>243</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113853</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413</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243</v>
      </c>
      <c r="CS41" s="662"/>
      <c r="CT41" s="662"/>
      <c r="CU41" s="662"/>
      <c r="CV41" s="662"/>
      <c r="CW41" s="662"/>
      <c r="CX41" s="662"/>
      <c r="CY41" s="663"/>
      <c r="CZ41" s="666" t="s">
        <v>243</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413331</v>
      </c>
      <c r="CS42" s="664"/>
      <c r="CT42" s="664"/>
      <c r="CU42" s="664"/>
      <c r="CV42" s="664"/>
      <c r="CW42" s="664"/>
      <c r="CX42" s="664"/>
      <c r="CY42" s="665"/>
      <c r="CZ42" s="666">
        <v>10.3</v>
      </c>
      <c r="DA42" s="667"/>
      <c r="DB42" s="667"/>
      <c r="DC42" s="668"/>
      <c r="DD42" s="669">
        <v>188242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4358</v>
      </c>
      <c r="CS43" s="662"/>
      <c r="CT43" s="662"/>
      <c r="CU43" s="662"/>
      <c r="CV43" s="662"/>
      <c r="CW43" s="662"/>
      <c r="CX43" s="662"/>
      <c r="CY43" s="663"/>
      <c r="CZ43" s="666">
        <v>0.1</v>
      </c>
      <c r="DA43" s="695"/>
      <c r="DB43" s="695"/>
      <c r="DC43" s="696"/>
      <c r="DD43" s="669">
        <v>4358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391032</v>
      </c>
      <c r="CS44" s="664"/>
      <c r="CT44" s="664"/>
      <c r="CU44" s="664"/>
      <c r="CV44" s="664"/>
      <c r="CW44" s="664"/>
      <c r="CX44" s="664"/>
      <c r="CY44" s="665"/>
      <c r="CZ44" s="666">
        <v>9.6999999999999993</v>
      </c>
      <c r="DA44" s="667"/>
      <c r="DB44" s="667"/>
      <c r="DC44" s="668"/>
      <c r="DD44" s="669">
        <v>168140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27437</v>
      </c>
      <c r="CS45" s="662"/>
      <c r="CT45" s="662"/>
      <c r="CU45" s="662"/>
      <c r="CV45" s="662"/>
      <c r="CW45" s="662"/>
      <c r="CX45" s="662"/>
      <c r="CY45" s="663"/>
      <c r="CZ45" s="666">
        <v>0.7</v>
      </c>
      <c r="DA45" s="695"/>
      <c r="DB45" s="695"/>
      <c r="DC45" s="696"/>
      <c r="DD45" s="669">
        <v>11391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348490</v>
      </c>
      <c r="CS46" s="664"/>
      <c r="CT46" s="664"/>
      <c r="CU46" s="664"/>
      <c r="CV46" s="664"/>
      <c r="CW46" s="664"/>
      <c r="CX46" s="664"/>
      <c r="CY46" s="665"/>
      <c r="CZ46" s="666">
        <v>8.6999999999999993</v>
      </c>
      <c r="DA46" s="667"/>
      <c r="DB46" s="667"/>
      <c r="DC46" s="668"/>
      <c r="DD46" s="669">
        <v>141644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22299</v>
      </c>
      <c r="CS47" s="662"/>
      <c r="CT47" s="662"/>
      <c r="CU47" s="662"/>
      <c r="CV47" s="662"/>
      <c r="CW47" s="662"/>
      <c r="CX47" s="662"/>
      <c r="CY47" s="663"/>
      <c r="CZ47" s="666">
        <v>0.6</v>
      </c>
      <c r="DA47" s="695"/>
      <c r="DB47" s="695"/>
      <c r="DC47" s="696"/>
      <c r="DD47" s="669">
        <v>20102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243</v>
      </c>
      <c r="CS48" s="664"/>
      <c r="CT48" s="664"/>
      <c r="CU48" s="664"/>
      <c r="CV48" s="664"/>
      <c r="CW48" s="664"/>
      <c r="CX48" s="664"/>
      <c r="CY48" s="665"/>
      <c r="CZ48" s="666" t="s">
        <v>243</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4014786</v>
      </c>
      <c r="CS49" s="677"/>
      <c r="CT49" s="677"/>
      <c r="CU49" s="677"/>
      <c r="CV49" s="677"/>
      <c r="CW49" s="677"/>
      <c r="CX49" s="677"/>
      <c r="CY49" s="678"/>
      <c r="CZ49" s="679">
        <v>100</v>
      </c>
      <c r="DA49" s="680"/>
      <c r="DB49" s="680"/>
      <c r="DC49" s="681"/>
      <c r="DD49" s="682">
        <v>2278001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dkUcm97qoNnFR+F2aLppm0JzHLa7iq4jKRvTlqktZhtCnr6kYA1hK0rT/Q9r5T62kV1VvPHl9BenxVtznNqH+w==" saltValue="Ypi2IMJoEk09YMmbmcSIe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4068</v>
      </c>
      <c r="R7" s="1194"/>
      <c r="S7" s="1194"/>
      <c r="T7" s="1194"/>
      <c r="U7" s="1194"/>
      <c r="V7" s="1194">
        <v>3878</v>
      </c>
      <c r="W7" s="1194"/>
      <c r="X7" s="1194"/>
      <c r="Y7" s="1194"/>
      <c r="Z7" s="1194"/>
      <c r="AA7" s="1194">
        <v>190</v>
      </c>
      <c r="AB7" s="1194"/>
      <c r="AC7" s="1194"/>
      <c r="AD7" s="1194"/>
      <c r="AE7" s="1195"/>
      <c r="AF7" s="1196">
        <v>113</v>
      </c>
      <c r="AG7" s="1197"/>
      <c r="AH7" s="1197"/>
      <c r="AI7" s="1197"/>
      <c r="AJ7" s="1198"/>
      <c r="AK7" s="1180">
        <v>9</v>
      </c>
      <c r="AL7" s="1181"/>
      <c r="AM7" s="1181"/>
      <c r="AN7" s="1181"/>
      <c r="AO7" s="1181"/>
      <c r="AP7" s="1181">
        <v>3355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0" t="s">
        <v>384</v>
      </c>
      <c r="C8" s="1121"/>
      <c r="D8" s="1121"/>
      <c r="E8" s="1121"/>
      <c r="F8" s="1121"/>
      <c r="G8" s="1121"/>
      <c r="H8" s="1121"/>
      <c r="I8" s="1121"/>
      <c r="J8" s="1121"/>
      <c r="K8" s="1121"/>
      <c r="L8" s="1121"/>
      <c r="M8" s="1121"/>
      <c r="N8" s="1121"/>
      <c r="O8" s="1121"/>
      <c r="P8" s="1122"/>
      <c r="Q8" s="1132">
        <v>278</v>
      </c>
      <c r="R8" s="1133"/>
      <c r="S8" s="1133"/>
      <c r="T8" s="1133"/>
      <c r="U8" s="1133"/>
      <c r="V8" s="1133">
        <v>265</v>
      </c>
      <c r="W8" s="1133"/>
      <c r="X8" s="1133"/>
      <c r="Y8" s="1133"/>
      <c r="Z8" s="1133"/>
      <c r="AA8" s="1133">
        <v>12</v>
      </c>
      <c r="AB8" s="1133"/>
      <c r="AC8" s="1133"/>
      <c r="AD8" s="1133"/>
      <c r="AE8" s="1134"/>
      <c r="AF8" s="1126">
        <v>12</v>
      </c>
      <c r="AG8" s="1127"/>
      <c r="AH8" s="1127"/>
      <c r="AI8" s="1127"/>
      <c r="AJ8" s="1128"/>
      <c r="AK8" s="1175">
        <v>117</v>
      </c>
      <c r="AL8" s="1176"/>
      <c r="AM8" s="1176"/>
      <c r="AN8" s="1176"/>
      <c r="AO8" s="1176"/>
      <c r="AP8" s="1176">
        <v>291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0" t="s">
        <v>385</v>
      </c>
      <c r="C9" s="1121"/>
      <c r="D9" s="1121"/>
      <c r="E9" s="1121"/>
      <c r="F9" s="1121"/>
      <c r="G9" s="1121"/>
      <c r="H9" s="1121"/>
      <c r="I9" s="1121"/>
      <c r="J9" s="1121"/>
      <c r="K9" s="1121"/>
      <c r="L9" s="1121"/>
      <c r="M9" s="1121"/>
      <c r="N9" s="1121"/>
      <c r="O9" s="1121"/>
      <c r="P9" s="1122"/>
      <c r="Q9" s="1132">
        <v>1</v>
      </c>
      <c r="R9" s="1133"/>
      <c r="S9" s="1133"/>
      <c r="T9" s="1133"/>
      <c r="U9" s="1133"/>
      <c r="V9" s="1133">
        <v>1</v>
      </c>
      <c r="W9" s="1133"/>
      <c r="X9" s="1133"/>
      <c r="Y9" s="1133"/>
      <c r="Z9" s="1133"/>
      <c r="AA9" s="1133">
        <v>0</v>
      </c>
      <c r="AB9" s="1133"/>
      <c r="AC9" s="1133"/>
      <c r="AD9" s="1133"/>
      <c r="AE9" s="1134"/>
      <c r="AF9" s="1126" t="s">
        <v>386</v>
      </c>
      <c r="AG9" s="1127"/>
      <c r="AH9" s="1127"/>
      <c r="AI9" s="1127"/>
      <c r="AJ9" s="1128"/>
      <c r="AK9" s="1175">
        <v>0</v>
      </c>
      <c r="AL9" s="1176"/>
      <c r="AM9" s="1176"/>
      <c r="AN9" s="1176"/>
      <c r="AO9" s="1176"/>
      <c r="AP9" s="1176" t="s">
        <v>587</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387</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4223</v>
      </c>
      <c r="R23" s="1158"/>
      <c r="S23" s="1158"/>
      <c r="T23" s="1158"/>
      <c r="U23" s="1158"/>
      <c r="V23" s="1158">
        <v>4022</v>
      </c>
      <c r="W23" s="1158"/>
      <c r="X23" s="1158"/>
      <c r="Y23" s="1158"/>
      <c r="Z23" s="1158"/>
      <c r="AA23" s="1158">
        <v>202</v>
      </c>
      <c r="AB23" s="1158"/>
      <c r="AC23" s="1158"/>
      <c r="AD23" s="1158"/>
      <c r="AE23" s="1159"/>
      <c r="AF23" s="1160">
        <v>126</v>
      </c>
      <c r="AG23" s="1158"/>
      <c r="AH23" s="1158"/>
      <c r="AI23" s="1158"/>
      <c r="AJ23" s="1161"/>
      <c r="AK23" s="1162"/>
      <c r="AL23" s="1163"/>
      <c r="AM23" s="1163"/>
      <c r="AN23" s="1163"/>
      <c r="AO23" s="1163"/>
      <c r="AP23" s="1158">
        <v>3646</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438</v>
      </c>
      <c r="R28" s="1143"/>
      <c r="S28" s="1143"/>
      <c r="T28" s="1143"/>
      <c r="U28" s="1143"/>
      <c r="V28" s="1143">
        <v>436</v>
      </c>
      <c r="W28" s="1143"/>
      <c r="X28" s="1143"/>
      <c r="Y28" s="1143"/>
      <c r="Z28" s="1143"/>
      <c r="AA28" s="1143">
        <v>3</v>
      </c>
      <c r="AB28" s="1143"/>
      <c r="AC28" s="1143"/>
      <c r="AD28" s="1143"/>
      <c r="AE28" s="1144"/>
      <c r="AF28" s="1145">
        <v>3</v>
      </c>
      <c r="AG28" s="1143"/>
      <c r="AH28" s="1143"/>
      <c r="AI28" s="1143"/>
      <c r="AJ28" s="1146"/>
      <c r="AK28" s="1147">
        <v>39</v>
      </c>
      <c r="AL28" s="1135"/>
      <c r="AM28" s="1135"/>
      <c r="AN28" s="1135"/>
      <c r="AO28" s="1135"/>
      <c r="AP28" s="1135" t="s">
        <v>587</v>
      </c>
      <c r="AQ28" s="1135"/>
      <c r="AR28" s="1135"/>
      <c r="AS28" s="1135"/>
      <c r="AT28" s="1135"/>
      <c r="AU28" s="1135" t="s">
        <v>587</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0" t="s">
        <v>402</v>
      </c>
      <c r="C29" s="1121"/>
      <c r="D29" s="1121"/>
      <c r="E29" s="1121"/>
      <c r="F29" s="1121"/>
      <c r="G29" s="1121"/>
      <c r="H29" s="1121"/>
      <c r="I29" s="1121"/>
      <c r="J29" s="1121"/>
      <c r="K29" s="1121"/>
      <c r="L29" s="1121"/>
      <c r="M29" s="1121"/>
      <c r="N29" s="1121"/>
      <c r="O29" s="1121"/>
      <c r="P29" s="1122"/>
      <c r="Q29" s="1132">
        <v>406</v>
      </c>
      <c r="R29" s="1133"/>
      <c r="S29" s="1133"/>
      <c r="T29" s="1133"/>
      <c r="U29" s="1133"/>
      <c r="V29" s="1133">
        <v>386</v>
      </c>
      <c r="W29" s="1133"/>
      <c r="X29" s="1133"/>
      <c r="Y29" s="1133"/>
      <c r="Z29" s="1133"/>
      <c r="AA29" s="1133">
        <v>20</v>
      </c>
      <c r="AB29" s="1133"/>
      <c r="AC29" s="1133"/>
      <c r="AD29" s="1133"/>
      <c r="AE29" s="1134"/>
      <c r="AF29" s="1126">
        <v>20</v>
      </c>
      <c r="AG29" s="1127"/>
      <c r="AH29" s="1127"/>
      <c r="AI29" s="1127"/>
      <c r="AJ29" s="1128"/>
      <c r="AK29" s="1069">
        <v>60</v>
      </c>
      <c r="AL29" s="1060"/>
      <c r="AM29" s="1060"/>
      <c r="AN29" s="1060"/>
      <c r="AO29" s="1060"/>
      <c r="AP29" s="1060" t="s">
        <v>587</v>
      </c>
      <c r="AQ29" s="1060"/>
      <c r="AR29" s="1060"/>
      <c r="AS29" s="1060"/>
      <c r="AT29" s="1060"/>
      <c r="AU29" s="1060" t="s">
        <v>587</v>
      </c>
      <c r="AV29" s="1060"/>
      <c r="AW29" s="1060"/>
      <c r="AX29" s="1060"/>
      <c r="AY29" s="1060"/>
      <c r="AZ29" s="1131"/>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0" t="s">
        <v>403</v>
      </c>
      <c r="C30" s="1121"/>
      <c r="D30" s="1121"/>
      <c r="E30" s="1121"/>
      <c r="F30" s="1121"/>
      <c r="G30" s="1121"/>
      <c r="H30" s="1121"/>
      <c r="I30" s="1121"/>
      <c r="J30" s="1121"/>
      <c r="K30" s="1121"/>
      <c r="L30" s="1121"/>
      <c r="M30" s="1121"/>
      <c r="N30" s="1121"/>
      <c r="O30" s="1121"/>
      <c r="P30" s="1122"/>
      <c r="Q30" s="1132">
        <v>59</v>
      </c>
      <c r="R30" s="1133"/>
      <c r="S30" s="1133"/>
      <c r="T30" s="1133"/>
      <c r="U30" s="1133"/>
      <c r="V30" s="1133">
        <v>58</v>
      </c>
      <c r="W30" s="1133"/>
      <c r="X30" s="1133"/>
      <c r="Y30" s="1133"/>
      <c r="Z30" s="1133"/>
      <c r="AA30" s="1133">
        <v>1</v>
      </c>
      <c r="AB30" s="1133"/>
      <c r="AC30" s="1133"/>
      <c r="AD30" s="1133"/>
      <c r="AE30" s="1134"/>
      <c r="AF30" s="1126">
        <v>1</v>
      </c>
      <c r="AG30" s="1127"/>
      <c r="AH30" s="1127"/>
      <c r="AI30" s="1127"/>
      <c r="AJ30" s="1128"/>
      <c r="AK30" s="1069">
        <v>14</v>
      </c>
      <c r="AL30" s="1060"/>
      <c r="AM30" s="1060"/>
      <c r="AN30" s="1060"/>
      <c r="AO30" s="1060"/>
      <c r="AP30" s="1060" t="s">
        <v>587</v>
      </c>
      <c r="AQ30" s="1060"/>
      <c r="AR30" s="1060"/>
      <c r="AS30" s="1060"/>
      <c r="AT30" s="1060"/>
      <c r="AU30" s="1060" t="s">
        <v>587</v>
      </c>
      <c r="AV30" s="1060"/>
      <c r="AW30" s="1060"/>
      <c r="AX30" s="1060"/>
      <c r="AY30" s="1060"/>
      <c r="AZ30" s="1131"/>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0" t="s">
        <v>404</v>
      </c>
      <c r="C31" s="1121"/>
      <c r="D31" s="1121"/>
      <c r="E31" s="1121"/>
      <c r="F31" s="1121"/>
      <c r="G31" s="1121"/>
      <c r="H31" s="1121"/>
      <c r="I31" s="1121"/>
      <c r="J31" s="1121"/>
      <c r="K31" s="1121"/>
      <c r="L31" s="1121"/>
      <c r="M31" s="1121"/>
      <c r="N31" s="1121"/>
      <c r="O31" s="1121"/>
      <c r="P31" s="1122"/>
      <c r="Q31" s="1132">
        <v>490</v>
      </c>
      <c r="R31" s="1133"/>
      <c r="S31" s="1133"/>
      <c r="T31" s="1133"/>
      <c r="U31" s="1133"/>
      <c r="V31" s="1133">
        <v>395</v>
      </c>
      <c r="W31" s="1133"/>
      <c r="X31" s="1133"/>
      <c r="Y31" s="1133"/>
      <c r="Z31" s="1133"/>
      <c r="AA31" s="1133">
        <v>95</v>
      </c>
      <c r="AB31" s="1133"/>
      <c r="AC31" s="1133"/>
      <c r="AD31" s="1133"/>
      <c r="AE31" s="1134"/>
      <c r="AF31" s="1126">
        <v>2250</v>
      </c>
      <c r="AG31" s="1127"/>
      <c r="AH31" s="1127"/>
      <c r="AI31" s="1127"/>
      <c r="AJ31" s="1128"/>
      <c r="AK31" s="1069">
        <v>85</v>
      </c>
      <c r="AL31" s="1060"/>
      <c r="AM31" s="1060"/>
      <c r="AN31" s="1060"/>
      <c r="AO31" s="1060"/>
      <c r="AP31" s="1060">
        <v>1970</v>
      </c>
      <c r="AQ31" s="1060"/>
      <c r="AR31" s="1060"/>
      <c r="AS31" s="1060"/>
      <c r="AT31" s="1060"/>
      <c r="AU31" s="1060">
        <v>1196</v>
      </c>
      <c r="AV31" s="1060"/>
      <c r="AW31" s="1060"/>
      <c r="AX31" s="1060"/>
      <c r="AY31" s="1060"/>
      <c r="AZ31" s="1131" t="s">
        <v>587</v>
      </c>
      <c r="BA31" s="1131"/>
      <c r="BB31" s="1131"/>
      <c r="BC31" s="1131"/>
      <c r="BD31" s="1131"/>
      <c r="BE31" s="1115" t="s">
        <v>405</v>
      </c>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0" t="s">
        <v>406</v>
      </c>
      <c r="C32" s="1121"/>
      <c r="D32" s="1121"/>
      <c r="E32" s="1121"/>
      <c r="F32" s="1121"/>
      <c r="G32" s="1121"/>
      <c r="H32" s="1121"/>
      <c r="I32" s="1121"/>
      <c r="J32" s="1121"/>
      <c r="K32" s="1121"/>
      <c r="L32" s="1121"/>
      <c r="M32" s="1121"/>
      <c r="N32" s="1121"/>
      <c r="O32" s="1121"/>
      <c r="P32" s="1122"/>
      <c r="Q32" s="1132">
        <v>244</v>
      </c>
      <c r="R32" s="1133"/>
      <c r="S32" s="1133"/>
      <c r="T32" s="1133"/>
      <c r="U32" s="1133"/>
      <c r="V32" s="1133">
        <v>217</v>
      </c>
      <c r="W32" s="1133"/>
      <c r="X32" s="1133"/>
      <c r="Y32" s="1133"/>
      <c r="Z32" s="1133"/>
      <c r="AA32" s="1133">
        <v>27</v>
      </c>
      <c r="AB32" s="1133"/>
      <c r="AC32" s="1133"/>
      <c r="AD32" s="1133"/>
      <c r="AE32" s="1134"/>
      <c r="AF32" s="1126">
        <v>0</v>
      </c>
      <c r="AG32" s="1127"/>
      <c r="AH32" s="1127"/>
      <c r="AI32" s="1127"/>
      <c r="AJ32" s="1128"/>
      <c r="AK32" s="1069">
        <v>135</v>
      </c>
      <c r="AL32" s="1060"/>
      <c r="AM32" s="1060"/>
      <c r="AN32" s="1060"/>
      <c r="AO32" s="1060"/>
      <c r="AP32" s="1060">
        <v>1171</v>
      </c>
      <c r="AQ32" s="1060"/>
      <c r="AR32" s="1060"/>
      <c r="AS32" s="1060"/>
      <c r="AT32" s="1060"/>
      <c r="AU32" s="1060">
        <v>836</v>
      </c>
      <c r="AV32" s="1060"/>
      <c r="AW32" s="1060"/>
      <c r="AX32" s="1060"/>
      <c r="AY32" s="1060"/>
      <c r="AZ32" s="1131" t="s">
        <v>587</v>
      </c>
      <c r="BA32" s="1131"/>
      <c r="BB32" s="1131"/>
      <c r="BC32" s="1131"/>
      <c r="BD32" s="1131"/>
      <c r="BE32" s="1115" t="s">
        <v>407</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0" t="s">
        <v>408</v>
      </c>
      <c r="C33" s="1121"/>
      <c r="D33" s="1121"/>
      <c r="E33" s="1121"/>
      <c r="F33" s="1121"/>
      <c r="G33" s="1121"/>
      <c r="H33" s="1121"/>
      <c r="I33" s="1121"/>
      <c r="J33" s="1121"/>
      <c r="K33" s="1121"/>
      <c r="L33" s="1121"/>
      <c r="M33" s="1121"/>
      <c r="N33" s="1121"/>
      <c r="O33" s="1121"/>
      <c r="P33" s="1122"/>
      <c r="Q33" s="1132">
        <v>7</v>
      </c>
      <c r="R33" s="1133"/>
      <c r="S33" s="1133"/>
      <c r="T33" s="1133"/>
      <c r="U33" s="1133"/>
      <c r="V33" s="1133">
        <v>7</v>
      </c>
      <c r="W33" s="1133"/>
      <c r="X33" s="1133"/>
      <c r="Y33" s="1133"/>
      <c r="Z33" s="1133"/>
      <c r="AA33" s="1133">
        <v>0</v>
      </c>
      <c r="AB33" s="1133"/>
      <c r="AC33" s="1133"/>
      <c r="AD33" s="1133"/>
      <c r="AE33" s="1134"/>
      <c r="AF33" s="1126" t="s">
        <v>409</v>
      </c>
      <c r="AG33" s="1127"/>
      <c r="AH33" s="1127"/>
      <c r="AI33" s="1127"/>
      <c r="AJ33" s="1128"/>
      <c r="AK33" s="1069">
        <v>1</v>
      </c>
      <c r="AL33" s="1060"/>
      <c r="AM33" s="1060"/>
      <c r="AN33" s="1060"/>
      <c r="AO33" s="1060"/>
      <c r="AP33" s="1060" t="s">
        <v>587</v>
      </c>
      <c r="AQ33" s="1060"/>
      <c r="AR33" s="1060"/>
      <c r="AS33" s="1060"/>
      <c r="AT33" s="1060"/>
      <c r="AU33" s="1060" t="s">
        <v>587</v>
      </c>
      <c r="AV33" s="1060"/>
      <c r="AW33" s="1060"/>
      <c r="AX33" s="1060"/>
      <c r="AY33" s="1060"/>
      <c r="AZ33" s="1131" t="s">
        <v>587</v>
      </c>
      <c r="BA33" s="1131"/>
      <c r="BB33" s="1131"/>
      <c r="BC33" s="1131"/>
      <c r="BD33" s="1131"/>
      <c r="BE33" s="1115" t="s">
        <v>407</v>
      </c>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0" t="s">
        <v>410</v>
      </c>
      <c r="C34" s="1121"/>
      <c r="D34" s="1121"/>
      <c r="E34" s="1121"/>
      <c r="F34" s="1121"/>
      <c r="G34" s="1121"/>
      <c r="H34" s="1121"/>
      <c r="I34" s="1121"/>
      <c r="J34" s="1121"/>
      <c r="K34" s="1121"/>
      <c r="L34" s="1121"/>
      <c r="M34" s="1121"/>
      <c r="N34" s="1121"/>
      <c r="O34" s="1121"/>
      <c r="P34" s="1122"/>
      <c r="Q34" s="1132">
        <v>50</v>
      </c>
      <c r="R34" s="1133"/>
      <c r="S34" s="1133"/>
      <c r="T34" s="1133"/>
      <c r="U34" s="1133"/>
      <c r="V34" s="1133">
        <v>50</v>
      </c>
      <c r="W34" s="1133"/>
      <c r="X34" s="1133"/>
      <c r="Y34" s="1133"/>
      <c r="Z34" s="1133"/>
      <c r="AA34" s="1133">
        <v>0</v>
      </c>
      <c r="AB34" s="1133"/>
      <c r="AC34" s="1133"/>
      <c r="AD34" s="1133"/>
      <c r="AE34" s="1134"/>
      <c r="AF34" s="1126" t="s">
        <v>411</v>
      </c>
      <c r="AG34" s="1127"/>
      <c r="AH34" s="1127"/>
      <c r="AI34" s="1127"/>
      <c r="AJ34" s="1128"/>
      <c r="AK34" s="1069">
        <v>50</v>
      </c>
      <c r="AL34" s="1060"/>
      <c r="AM34" s="1060"/>
      <c r="AN34" s="1060"/>
      <c r="AO34" s="1060"/>
      <c r="AP34" s="1060" t="s">
        <v>587</v>
      </c>
      <c r="AQ34" s="1060"/>
      <c r="AR34" s="1060"/>
      <c r="AS34" s="1060"/>
      <c r="AT34" s="1060"/>
      <c r="AU34" s="1060" t="s">
        <v>587</v>
      </c>
      <c r="AV34" s="1060"/>
      <c r="AW34" s="1060"/>
      <c r="AX34" s="1060"/>
      <c r="AY34" s="1060"/>
      <c r="AZ34" s="1131" t="s">
        <v>587</v>
      </c>
      <c r="BA34" s="1131"/>
      <c r="BB34" s="1131"/>
      <c r="BC34" s="1131"/>
      <c r="BD34" s="1131"/>
      <c r="BE34" s="1115" t="s">
        <v>407</v>
      </c>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412</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2274</v>
      </c>
      <c r="AG63" s="1048"/>
      <c r="AH63" s="1048"/>
      <c r="AI63" s="1048"/>
      <c r="AJ63" s="1113"/>
      <c r="AK63" s="1114"/>
      <c r="AL63" s="1052"/>
      <c r="AM63" s="1052"/>
      <c r="AN63" s="1052"/>
      <c r="AO63" s="1052"/>
      <c r="AP63" s="1048">
        <v>3141</v>
      </c>
      <c r="AQ63" s="1048"/>
      <c r="AR63" s="1048"/>
      <c r="AS63" s="1048"/>
      <c r="AT63" s="1048"/>
      <c r="AU63" s="1048">
        <v>2032</v>
      </c>
      <c r="AV63" s="1048"/>
      <c r="AW63" s="1048"/>
      <c r="AX63" s="1048"/>
      <c r="AY63" s="1048"/>
      <c r="AZ63" s="1108"/>
      <c r="BA63" s="1108"/>
      <c r="BB63" s="1108"/>
      <c r="BC63" s="1108"/>
      <c r="BD63" s="1108"/>
      <c r="BE63" s="1049"/>
      <c r="BF63" s="1049"/>
      <c r="BG63" s="1049"/>
      <c r="BH63" s="1049"/>
      <c r="BI63" s="1050"/>
      <c r="BJ63" s="1109" t="s">
        <v>414</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416</v>
      </c>
      <c r="B66" s="1085"/>
      <c r="C66" s="1085"/>
      <c r="D66" s="1085"/>
      <c r="E66" s="1085"/>
      <c r="F66" s="1085"/>
      <c r="G66" s="1085"/>
      <c r="H66" s="1085"/>
      <c r="I66" s="1085"/>
      <c r="J66" s="1085"/>
      <c r="K66" s="1085"/>
      <c r="L66" s="1085"/>
      <c r="M66" s="1085"/>
      <c r="N66" s="1085"/>
      <c r="O66" s="1085"/>
      <c r="P66" s="1086"/>
      <c r="Q66" s="1090" t="s">
        <v>417</v>
      </c>
      <c r="R66" s="1091"/>
      <c r="S66" s="1091"/>
      <c r="T66" s="1091"/>
      <c r="U66" s="1092"/>
      <c r="V66" s="1090" t="s">
        <v>418</v>
      </c>
      <c r="W66" s="1091"/>
      <c r="X66" s="1091"/>
      <c r="Y66" s="1091"/>
      <c r="Z66" s="1092"/>
      <c r="AA66" s="1090" t="s">
        <v>419</v>
      </c>
      <c r="AB66" s="1091"/>
      <c r="AC66" s="1091"/>
      <c r="AD66" s="1091"/>
      <c r="AE66" s="1092"/>
      <c r="AF66" s="1096" t="s">
        <v>420</v>
      </c>
      <c r="AG66" s="1097"/>
      <c r="AH66" s="1097"/>
      <c r="AI66" s="1097"/>
      <c r="AJ66" s="1098"/>
      <c r="AK66" s="1090" t="s">
        <v>421</v>
      </c>
      <c r="AL66" s="1085"/>
      <c r="AM66" s="1085"/>
      <c r="AN66" s="1085"/>
      <c r="AO66" s="1086"/>
      <c r="AP66" s="1090" t="s">
        <v>422</v>
      </c>
      <c r="AQ66" s="1091"/>
      <c r="AR66" s="1091"/>
      <c r="AS66" s="1091"/>
      <c r="AT66" s="1092"/>
      <c r="AU66" s="1090" t="s">
        <v>423</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588</v>
      </c>
      <c r="C68" s="1075"/>
      <c r="D68" s="1075"/>
      <c r="E68" s="1075"/>
      <c r="F68" s="1075"/>
      <c r="G68" s="1075"/>
      <c r="H68" s="1075"/>
      <c r="I68" s="1075"/>
      <c r="J68" s="1075"/>
      <c r="K68" s="1075"/>
      <c r="L68" s="1075"/>
      <c r="M68" s="1075"/>
      <c r="N68" s="1075"/>
      <c r="O68" s="1075"/>
      <c r="P68" s="1076"/>
      <c r="Q68" s="1077">
        <v>4526</v>
      </c>
      <c r="R68" s="1071"/>
      <c r="S68" s="1071"/>
      <c r="T68" s="1071"/>
      <c r="U68" s="1071"/>
      <c r="V68" s="1071">
        <v>4075</v>
      </c>
      <c r="W68" s="1071"/>
      <c r="X68" s="1071"/>
      <c r="Y68" s="1071"/>
      <c r="Z68" s="1071"/>
      <c r="AA68" s="1071">
        <v>451</v>
      </c>
      <c r="AB68" s="1071"/>
      <c r="AC68" s="1071"/>
      <c r="AD68" s="1071"/>
      <c r="AE68" s="1071"/>
      <c r="AF68" s="1071">
        <v>451</v>
      </c>
      <c r="AG68" s="1071"/>
      <c r="AH68" s="1071"/>
      <c r="AI68" s="1071"/>
      <c r="AJ68" s="1071"/>
      <c r="AK68" s="1071">
        <v>5</v>
      </c>
      <c r="AL68" s="1071"/>
      <c r="AM68" s="1071"/>
      <c r="AN68" s="1071"/>
      <c r="AO68" s="1071"/>
      <c r="AP68" s="1071" t="s">
        <v>587</v>
      </c>
      <c r="AQ68" s="1071"/>
      <c r="AR68" s="1071"/>
      <c r="AS68" s="1071"/>
      <c r="AT68" s="1071"/>
      <c r="AU68" s="1071" t="s">
        <v>587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589</v>
      </c>
      <c r="C69" s="1064"/>
      <c r="D69" s="1064"/>
      <c r="E69" s="1064"/>
      <c r="F69" s="1064"/>
      <c r="G69" s="1064"/>
      <c r="H69" s="1064"/>
      <c r="I69" s="1064"/>
      <c r="J69" s="1064"/>
      <c r="K69" s="1064"/>
      <c r="L69" s="1064"/>
      <c r="M69" s="1064"/>
      <c r="N69" s="1064"/>
      <c r="O69" s="1064"/>
      <c r="P69" s="1065"/>
      <c r="Q69" s="1066">
        <v>518</v>
      </c>
      <c r="R69" s="1060"/>
      <c r="S69" s="1060"/>
      <c r="T69" s="1060"/>
      <c r="U69" s="1060"/>
      <c r="V69" s="1060">
        <v>504</v>
      </c>
      <c r="W69" s="1060"/>
      <c r="X69" s="1060"/>
      <c r="Y69" s="1060"/>
      <c r="Z69" s="1060"/>
      <c r="AA69" s="1060">
        <v>14</v>
      </c>
      <c r="AB69" s="1060"/>
      <c r="AC69" s="1060"/>
      <c r="AD69" s="1060"/>
      <c r="AE69" s="1060"/>
      <c r="AF69" s="1060">
        <v>14</v>
      </c>
      <c r="AG69" s="1060"/>
      <c r="AH69" s="1060"/>
      <c r="AI69" s="1060"/>
      <c r="AJ69" s="1060"/>
      <c r="AK69" s="1060">
        <v>48</v>
      </c>
      <c r="AL69" s="1060"/>
      <c r="AM69" s="1060"/>
      <c r="AN69" s="1060"/>
      <c r="AO69" s="1060"/>
      <c r="AP69" s="1060" t="s">
        <v>587</v>
      </c>
      <c r="AQ69" s="1060"/>
      <c r="AR69" s="1060"/>
      <c r="AS69" s="1060"/>
      <c r="AT69" s="1060"/>
      <c r="AU69" s="1060" t="s">
        <v>587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590</v>
      </c>
      <c r="C70" s="1064"/>
      <c r="D70" s="1064"/>
      <c r="E70" s="1064"/>
      <c r="F70" s="1064"/>
      <c r="G70" s="1064"/>
      <c r="H70" s="1064"/>
      <c r="I70" s="1064"/>
      <c r="J70" s="1064"/>
      <c r="K70" s="1064"/>
      <c r="L70" s="1064"/>
      <c r="M70" s="1064"/>
      <c r="N70" s="1064"/>
      <c r="O70" s="1064"/>
      <c r="P70" s="1065"/>
      <c r="Q70" s="1066">
        <v>143454</v>
      </c>
      <c r="R70" s="1060"/>
      <c r="S70" s="1060"/>
      <c r="T70" s="1060"/>
      <c r="U70" s="1060"/>
      <c r="V70" s="1060">
        <v>139425</v>
      </c>
      <c r="W70" s="1060"/>
      <c r="X70" s="1060"/>
      <c r="Y70" s="1060"/>
      <c r="Z70" s="1060"/>
      <c r="AA70" s="1060">
        <v>4029</v>
      </c>
      <c r="AB70" s="1060"/>
      <c r="AC70" s="1060"/>
      <c r="AD70" s="1060"/>
      <c r="AE70" s="1060"/>
      <c r="AF70" s="1060">
        <v>4029</v>
      </c>
      <c r="AG70" s="1060"/>
      <c r="AH70" s="1060"/>
      <c r="AI70" s="1060"/>
      <c r="AJ70" s="1060"/>
      <c r="AK70" s="1060">
        <v>2264</v>
      </c>
      <c r="AL70" s="1060"/>
      <c r="AM70" s="1060"/>
      <c r="AN70" s="1060"/>
      <c r="AO70" s="1060"/>
      <c r="AP70" s="1060" t="s">
        <v>587</v>
      </c>
      <c r="AQ70" s="1060"/>
      <c r="AR70" s="1060"/>
      <c r="AS70" s="1060"/>
      <c r="AT70" s="1060"/>
      <c r="AU70" s="1060" t="s">
        <v>587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424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4494</v>
      </c>
      <c r="AG88" s="1048"/>
      <c r="AH88" s="1048"/>
      <c r="AI88" s="1048"/>
      <c r="AJ88" s="1048"/>
      <c r="AK88" s="1052"/>
      <c r="AL88" s="1052"/>
      <c r="AM88" s="1052"/>
      <c r="AN88" s="1052"/>
      <c r="AO88" s="1052"/>
      <c r="AP88" s="1048" t="s">
        <v>587</v>
      </c>
      <c r="AQ88" s="1048"/>
      <c r="AR88" s="1048"/>
      <c r="AS88" s="1048"/>
      <c r="AT88" s="1048"/>
      <c r="AU88" s="1048" t="s">
        <v>587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433</v>
      </c>
      <c r="AB109" s="983"/>
      <c r="AC109" s="983"/>
      <c r="AD109" s="983"/>
      <c r="AE109" s="984"/>
      <c r="AF109" s="985" t="s">
        <v>304</v>
      </c>
      <c r="AG109" s="983"/>
      <c r="AH109" s="983"/>
      <c r="AI109" s="983"/>
      <c r="AJ109" s="984"/>
      <c r="AK109" s="985" t="s">
        <v>303</v>
      </c>
      <c r="AL109" s="983"/>
      <c r="AM109" s="983"/>
      <c r="AN109" s="983"/>
      <c r="AO109" s="984"/>
      <c r="AP109" s="985" t="s">
        <v>434</v>
      </c>
      <c r="AQ109" s="983"/>
      <c r="AR109" s="983"/>
      <c r="AS109" s="983"/>
      <c r="AT109" s="1014"/>
      <c r="AU109" s="982" t="s">
        <v>432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433</v>
      </c>
      <c r="BR109" s="983"/>
      <c r="BS109" s="983"/>
      <c r="BT109" s="983"/>
      <c r="BU109" s="984"/>
      <c r="BV109" s="985" t="s">
        <v>304</v>
      </c>
      <c r="BW109" s="983"/>
      <c r="BX109" s="983"/>
      <c r="BY109" s="983"/>
      <c r="BZ109" s="984"/>
      <c r="CA109" s="985" t="s">
        <v>303</v>
      </c>
      <c r="CB109" s="983"/>
      <c r="CC109" s="983"/>
      <c r="CD109" s="983"/>
      <c r="CE109" s="984"/>
      <c r="CF109" s="1021" t="s">
        <v>434</v>
      </c>
      <c r="CG109" s="1021"/>
      <c r="CH109" s="1021"/>
      <c r="CI109" s="1021"/>
      <c r="CJ109" s="1021"/>
      <c r="CK109" s="985" t="s">
        <v>435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433</v>
      </c>
      <c r="DH109" s="983"/>
      <c r="DI109" s="983"/>
      <c r="DJ109" s="983"/>
      <c r="DK109" s="984"/>
      <c r="DL109" s="985" t="s">
        <v>304</v>
      </c>
      <c r="DM109" s="983"/>
      <c r="DN109" s="983"/>
      <c r="DO109" s="983"/>
      <c r="DP109" s="984"/>
      <c r="DQ109" s="985" t="s">
        <v>303</v>
      </c>
      <c r="DR109" s="983"/>
      <c r="DS109" s="983"/>
      <c r="DT109" s="983"/>
      <c r="DU109" s="984"/>
      <c r="DV109" s="985" t="s">
        <v>434</v>
      </c>
      <c r="DW109" s="983"/>
      <c r="DX109" s="983"/>
      <c r="DY109" s="983"/>
      <c r="DZ109" s="1014"/>
    </row>
    <row r="110" spans="1:131" s="246" customFormat="1" ht="26.25" customHeight="1" x14ac:dyDescent="0.15">
      <c r="A110" s="885" t="s">
        <v>436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688947</v>
      </c>
      <c r="AB110" s="976"/>
      <c r="AC110" s="976"/>
      <c r="AD110" s="976"/>
      <c r="AE110" s="977"/>
      <c r="AF110" s="978">
        <v>795507</v>
      </c>
      <c r="AG110" s="976"/>
      <c r="AH110" s="976"/>
      <c r="AI110" s="976"/>
      <c r="AJ110" s="977"/>
      <c r="AK110" s="978">
        <v>894910</v>
      </c>
      <c r="AL110" s="976"/>
      <c r="AM110" s="976"/>
      <c r="AN110" s="976"/>
      <c r="AO110" s="977"/>
      <c r="AP110" s="979">
        <v>67.599999999999994</v>
      </c>
      <c r="AQ110" s="980"/>
      <c r="AR110" s="980"/>
      <c r="AS110" s="980"/>
      <c r="AT110" s="981"/>
      <c r="AU110" s="1015" t="s">
        <v>72</v>
      </c>
      <c r="AV110" s="1016"/>
      <c r="AW110" s="1016"/>
      <c r="AX110" s="1016"/>
      <c r="AY110" s="1016"/>
      <c r="AZ110" s="941" t="s">
        <v>437</v>
      </c>
      <c r="BA110" s="886"/>
      <c r="BB110" s="886"/>
      <c r="BC110" s="886"/>
      <c r="BD110" s="886"/>
      <c r="BE110" s="886"/>
      <c r="BF110" s="886"/>
      <c r="BG110" s="886"/>
      <c r="BH110" s="886"/>
      <c r="BI110" s="886"/>
      <c r="BJ110" s="886"/>
      <c r="BK110" s="886"/>
      <c r="BL110" s="886"/>
      <c r="BM110" s="886"/>
      <c r="BN110" s="886"/>
      <c r="BO110" s="886"/>
      <c r="BP110" s="887"/>
      <c r="BQ110" s="942">
        <v>3857655</v>
      </c>
      <c r="BR110" s="923"/>
      <c r="BS110" s="923"/>
      <c r="BT110" s="923"/>
      <c r="BU110" s="923"/>
      <c r="BV110" s="923">
        <v>3841729</v>
      </c>
      <c r="BW110" s="923"/>
      <c r="BX110" s="923"/>
      <c r="BY110" s="923"/>
      <c r="BZ110" s="923"/>
      <c r="CA110" s="923">
        <v>3646191</v>
      </c>
      <c r="CB110" s="923"/>
      <c r="CC110" s="923"/>
      <c r="CD110" s="923"/>
      <c r="CE110" s="923"/>
      <c r="CF110" s="947">
        <v>275.39999999999998</v>
      </c>
      <c r="CG110" s="948"/>
      <c r="CH110" s="948"/>
      <c r="CI110" s="948"/>
      <c r="CJ110" s="948"/>
      <c r="CK110" s="1011" t="s">
        <v>438</v>
      </c>
      <c r="CL110" s="897"/>
      <c r="CM110" s="972" t="s">
        <v>439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440</v>
      </c>
      <c r="DH110" s="923"/>
      <c r="DI110" s="923"/>
      <c r="DJ110" s="923"/>
      <c r="DK110" s="923"/>
      <c r="DL110" s="923" t="s">
        <v>409</v>
      </c>
      <c r="DM110" s="923"/>
      <c r="DN110" s="923"/>
      <c r="DO110" s="923"/>
      <c r="DP110" s="923"/>
      <c r="DQ110" s="923" t="s">
        <v>440</v>
      </c>
      <c r="DR110" s="923"/>
      <c r="DS110" s="923"/>
      <c r="DT110" s="923"/>
      <c r="DU110" s="923"/>
      <c r="DV110" s="924" t="s">
        <v>441</v>
      </c>
      <c r="DW110" s="924"/>
      <c r="DX110" s="924"/>
      <c r="DY110" s="924"/>
      <c r="DZ110" s="925"/>
    </row>
    <row r="111" spans="1:131" s="246" customFormat="1" ht="26.25" customHeight="1" x14ac:dyDescent="0.15">
      <c r="A111" s="852" t="s">
        <v>442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441</v>
      </c>
      <c r="AB111" s="1004"/>
      <c r="AC111" s="1004"/>
      <c r="AD111" s="1004"/>
      <c r="AE111" s="1005"/>
      <c r="AF111" s="1006" t="s">
        <v>409</v>
      </c>
      <c r="AG111" s="1004"/>
      <c r="AH111" s="1004"/>
      <c r="AI111" s="1004"/>
      <c r="AJ111" s="1005"/>
      <c r="AK111" s="1006" t="s">
        <v>443</v>
      </c>
      <c r="AL111" s="1004"/>
      <c r="AM111" s="1004"/>
      <c r="AN111" s="1004"/>
      <c r="AO111" s="1005"/>
      <c r="AP111" s="1007" t="s">
        <v>444</v>
      </c>
      <c r="AQ111" s="1008"/>
      <c r="AR111" s="1008"/>
      <c r="AS111" s="1008"/>
      <c r="AT111" s="1009"/>
      <c r="AU111" s="1017"/>
      <c r="AV111" s="1018"/>
      <c r="AW111" s="1018"/>
      <c r="AX111" s="1018"/>
      <c r="AY111" s="1018"/>
      <c r="AZ111" s="893" t="s">
        <v>445</v>
      </c>
      <c r="BA111" s="828"/>
      <c r="BB111" s="828"/>
      <c r="BC111" s="828"/>
      <c r="BD111" s="828"/>
      <c r="BE111" s="828"/>
      <c r="BF111" s="828"/>
      <c r="BG111" s="828"/>
      <c r="BH111" s="828"/>
      <c r="BI111" s="828"/>
      <c r="BJ111" s="828"/>
      <c r="BK111" s="828"/>
      <c r="BL111" s="828"/>
      <c r="BM111" s="828"/>
      <c r="BN111" s="828"/>
      <c r="BO111" s="828"/>
      <c r="BP111" s="829"/>
      <c r="BQ111" s="894" t="s">
        <v>409</v>
      </c>
      <c r="BR111" s="895"/>
      <c r="BS111" s="895"/>
      <c r="BT111" s="895"/>
      <c r="BU111" s="895"/>
      <c r="BV111" s="895" t="s">
        <v>440</v>
      </c>
      <c r="BW111" s="895"/>
      <c r="BX111" s="895"/>
      <c r="BY111" s="895"/>
      <c r="BZ111" s="895"/>
      <c r="CA111" s="895" t="s">
        <v>409</v>
      </c>
      <c r="CB111" s="895"/>
      <c r="CC111" s="895"/>
      <c r="CD111" s="895"/>
      <c r="CE111" s="895"/>
      <c r="CF111" s="956" t="s">
        <v>409</v>
      </c>
      <c r="CG111" s="957"/>
      <c r="CH111" s="957"/>
      <c r="CI111" s="957"/>
      <c r="CJ111" s="957"/>
      <c r="CK111" s="1012"/>
      <c r="CL111" s="899"/>
      <c r="CM111" s="902" t="s">
        <v>446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440</v>
      </c>
      <c r="DH111" s="895"/>
      <c r="DI111" s="895"/>
      <c r="DJ111" s="895"/>
      <c r="DK111" s="895"/>
      <c r="DL111" s="895" t="s">
        <v>440</v>
      </c>
      <c r="DM111" s="895"/>
      <c r="DN111" s="895"/>
      <c r="DO111" s="895"/>
      <c r="DP111" s="895"/>
      <c r="DQ111" s="895" t="s">
        <v>409</v>
      </c>
      <c r="DR111" s="895"/>
      <c r="DS111" s="895"/>
      <c r="DT111" s="895"/>
      <c r="DU111" s="895"/>
      <c r="DV111" s="872" t="s">
        <v>440</v>
      </c>
      <c r="DW111" s="872"/>
      <c r="DX111" s="872"/>
      <c r="DY111" s="872"/>
      <c r="DZ111" s="873"/>
    </row>
    <row r="112" spans="1:131" s="246" customFormat="1" ht="26.25" customHeight="1" x14ac:dyDescent="0.15">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440</v>
      </c>
      <c r="AB112" s="858"/>
      <c r="AC112" s="858"/>
      <c r="AD112" s="858"/>
      <c r="AE112" s="859"/>
      <c r="AF112" s="860" t="s">
        <v>440</v>
      </c>
      <c r="AG112" s="858"/>
      <c r="AH112" s="858"/>
      <c r="AI112" s="858"/>
      <c r="AJ112" s="859"/>
      <c r="AK112" s="860" t="s">
        <v>440</v>
      </c>
      <c r="AL112" s="858"/>
      <c r="AM112" s="858"/>
      <c r="AN112" s="858"/>
      <c r="AO112" s="859"/>
      <c r="AP112" s="905" t="s">
        <v>440</v>
      </c>
      <c r="AQ112" s="906"/>
      <c r="AR112" s="906"/>
      <c r="AS112" s="906"/>
      <c r="AT112" s="907"/>
      <c r="AU112" s="1017"/>
      <c r="AV112" s="1018"/>
      <c r="AW112" s="1018"/>
      <c r="AX112" s="1018"/>
      <c r="AY112" s="1018"/>
      <c r="AZ112" s="893" t="s">
        <v>449</v>
      </c>
      <c r="BA112" s="828"/>
      <c r="BB112" s="828"/>
      <c r="BC112" s="828"/>
      <c r="BD112" s="828"/>
      <c r="BE112" s="828"/>
      <c r="BF112" s="828"/>
      <c r="BG112" s="828"/>
      <c r="BH112" s="828"/>
      <c r="BI112" s="828"/>
      <c r="BJ112" s="828"/>
      <c r="BK112" s="828"/>
      <c r="BL112" s="828"/>
      <c r="BM112" s="828"/>
      <c r="BN112" s="828"/>
      <c r="BO112" s="828"/>
      <c r="BP112" s="829"/>
      <c r="BQ112" s="894">
        <v>1927380</v>
      </c>
      <c r="BR112" s="895"/>
      <c r="BS112" s="895"/>
      <c r="BT112" s="895"/>
      <c r="BU112" s="895"/>
      <c r="BV112" s="895">
        <v>1960330</v>
      </c>
      <c r="BW112" s="895"/>
      <c r="BX112" s="895"/>
      <c r="BY112" s="895"/>
      <c r="BZ112" s="895"/>
      <c r="CA112" s="895">
        <v>2032064</v>
      </c>
      <c r="CB112" s="895"/>
      <c r="CC112" s="895"/>
      <c r="CD112" s="895"/>
      <c r="CE112" s="895"/>
      <c r="CF112" s="956">
        <v>153.5</v>
      </c>
      <c r="CG112" s="957"/>
      <c r="CH112" s="957"/>
      <c r="CI112" s="957"/>
      <c r="CJ112" s="957"/>
      <c r="CK112" s="1012"/>
      <c r="CL112" s="899"/>
      <c r="CM112" s="902" t="s">
        <v>450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440</v>
      </c>
      <c r="DH112" s="895"/>
      <c r="DI112" s="895"/>
      <c r="DJ112" s="895"/>
      <c r="DK112" s="895"/>
      <c r="DL112" s="895" t="s">
        <v>409</v>
      </c>
      <c r="DM112" s="895"/>
      <c r="DN112" s="895"/>
      <c r="DO112" s="895"/>
      <c r="DP112" s="895"/>
      <c r="DQ112" s="895" t="s">
        <v>440</v>
      </c>
      <c r="DR112" s="895"/>
      <c r="DS112" s="895"/>
      <c r="DT112" s="895"/>
      <c r="DU112" s="895"/>
      <c r="DV112" s="872" t="s">
        <v>444</v>
      </c>
      <c r="DW112" s="872"/>
      <c r="DX112" s="872"/>
      <c r="DY112" s="872"/>
      <c r="DZ112" s="873"/>
    </row>
    <row r="113" spans="1:130" s="246" customFormat="1" ht="26.25" customHeight="1" x14ac:dyDescent="0.15">
      <c r="A113" s="999"/>
      <c r="B113" s="1000"/>
      <c r="C113" s="828" t="s">
        <v>451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144343</v>
      </c>
      <c r="AB113" s="1004"/>
      <c r="AC113" s="1004"/>
      <c r="AD113" s="1004"/>
      <c r="AE113" s="1005"/>
      <c r="AF113" s="1006">
        <v>147337</v>
      </c>
      <c r="AG113" s="1004"/>
      <c r="AH113" s="1004"/>
      <c r="AI113" s="1004"/>
      <c r="AJ113" s="1005"/>
      <c r="AK113" s="1006">
        <v>184627</v>
      </c>
      <c r="AL113" s="1004"/>
      <c r="AM113" s="1004"/>
      <c r="AN113" s="1004"/>
      <c r="AO113" s="1005"/>
      <c r="AP113" s="1007">
        <v>13.9</v>
      </c>
      <c r="AQ113" s="1008"/>
      <c r="AR113" s="1008"/>
      <c r="AS113" s="1008"/>
      <c r="AT113" s="1009"/>
      <c r="AU113" s="1017"/>
      <c r="AV113" s="1018"/>
      <c r="AW113" s="1018"/>
      <c r="AX113" s="1018"/>
      <c r="AY113" s="1018"/>
      <c r="AZ113" s="893" t="s">
        <v>452</v>
      </c>
      <c r="BA113" s="828"/>
      <c r="BB113" s="828"/>
      <c r="BC113" s="828"/>
      <c r="BD113" s="828"/>
      <c r="BE113" s="828"/>
      <c r="BF113" s="828"/>
      <c r="BG113" s="828"/>
      <c r="BH113" s="828"/>
      <c r="BI113" s="828"/>
      <c r="BJ113" s="828"/>
      <c r="BK113" s="828"/>
      <c r="BL113" s="828"/>
      <c r="BM113" s="828"/>
      <c r="BN113" s="828"/>
      <c r="BO113" s="828"/>
      <c r="BP113" s="829"/>
      <c r="BQ113" s="894" t="s">
        <v>440</v>
      </c>
      <c r="BR113" s="895"/>
      <c r="BS113" s="895"/>
      <c r="BT113" s="895"/>
      <c r="BU113" s="895"/>
      <c r="BV113" s="895" t="s">
        <v>441</v>
      </c>
      <c r="BW113" s="895"/>
      <c r="BX113" s="895"/>
      <c r="BY113" s="895"/>
      <c r="BZ113" s="895"/>
      <c r="CA113" s="895" t="s">
        <v>409</v>
      </c>
      <c r="CB113" s="895"/>
      <c r="CC113" s="895"/>
      <c r="CD113" s="895"/>
      <c r="CE113" s="895"/>
      <c r="CF113" s="956" t="s">
        <v>440</v>
      </c>
      <c r="CG113" s="957"/>
      <c r="CH113" s="957"/>
      <c r="CI113" s="957"/>
      <c r="CJ113" s="957"/>
      <c r="CK113" s="1012"/>
      <c r="CL113" s="89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441</v>
      </c>
      <c r="DH113" s="858"/>
      <c r="DI113" s="858"/>
      <c r="DJ113" s="858"/>
      <c r="DK113" s="859"/>
      <c r="DL113" s="860" t="s">
        <v>441</v>
      </c>
      <c r="DM113" s="858"/>
      <c r="DN113" s="858"/>
      <c r="DO113" s="858"/>
      <c r="DP113" s="859"/>
      <c r="DQ113" s="860" t="s">
        <v>409</v>
      </c>
      <c r="DR113" s="858"/>
      <c r="DS113" s="858"/>
      <c r="DT113" s="858"/>
      <c r="DU113" s="859"/>
      <c r="DV113" s="905" t="s">
        <v>440</v>
      </c>
      <c r="DW113" s="906"/>
      <c r="DX113" s="906"/>
      <c r="DY113" s="906"/>
      <c r="DZ113" s="907"/>
    </row>
    <row r="114" spans="1:130" s="246" customFormat="1" ht="26.25" customHeight="1" x14ac:dyDescent="0.15">
      <c r="A114" s="999"/>
      <c r="B114" s="1000"/>
      <c r="C114" s="828" t="s">
        <v>454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440</v>
      </c>
      <c r="AB114" s="858"/>
      <c r="AC114" s="858"/>
      <c r="AD114" s="858"/>
      <c r="AE114" s="859"/>
      <c r="AF114" s="860" t="s">
        <v>444</v>
      </c>
      <c r="AG114" s="858"/>
      <c r="AH114" s="858"/>
      <c r="AI114" s="858"/>
      <c r="AJ114" s="859"/>
      <c r="AK114" s="860" t="s">
        <v>409</v>
      </c>
      <c r="AL114" s="858"/>
      <c r="AM114" s="858"/>
      <c r="AN114" s="858"/>
      <c r="AO114" s="859"/>
      <c r="AP114" s="905" t="s">
        <v>409</v>
      </c>
      <c r="AQ114" s="906"/>
      <c r="AR114" s="906"/>
      <c r="AS114" s="906"/>
      <c r="AT114" s="907"/>
      <c r="AU114" s="1017"/>
      <c r="AV114" s="1018"/>
      <c r="AW114" s="1018"/>
      <c r="AX114" s="1018"/>
      <c r="AY114" s="1018"/>
      <c r="AZ114" s="893" t="s">
        <v>455</v>
      </c>
      <c r="BA114" s="828"/>
      <c r="BB114" s="828"/>
      <c r="BC114" s="828"/>
      <c r="BD114" s="828"/>
      <c r="BE114" s="828"/>
      <c r="BF114" s="828"/>
      <c r="BG114" s="828"/>
      <c r="BH114" s="828"/>
      <c r="BI114" s="828"/>
      <c r="BJ114" s="828"/>
      <c r="BK114" s="828"/>
      <c r="BL114" s="828"/>
      <c r="BM114" s="828"/>
      <c r="BN114" s="828"/>
      <c r="BO114" s="828"/>
      <c r="BP114" s="829"/>
      <c r="BQ114" s="894">
        <v>218944</v>
      </c>
      <c r="BR114" s="895"/>
      <c r="BS114" s="895"/>
      <c r="BT114" s="895"/>
      <c r="BU114" s="895"/>
      <c r="BV114" s="895">
        <v>157279</v>
      </c>
      <c r="BW114" s="895"/>
      <c r="BX114" s="895"/>
      <c r="BY114" s="895"/>
      <c r="BZ114" s="895"/>
      <c r="CA114" s="895">
        <v>114463</v>
      </c>
      <c r="CB114" s="895"/>
      <c r="CC114" s="895"/>
      <c r="CD114" s="895"/>
      <c r="CE114" s="895"/>
      <c r="CF114" s="956">
        <v>8.6</v>
      </c>
      <c r="CG114" s="957"/>
      <c r="CH114" s="957"/>
      <c r="CI114" s="957"/>
      <c r="CJ114" s="957"/>
      <c r="CK114" s="1012"/>
      <c r="CL114" s="899"/>
      <c r="CM114" s="902" t="s">
        <v>456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409</v>
      </c>
      <c r="DH114" s="858"/>
      <c r="DI114" s="858"/>
      <c r="DJ114" s="858"/>
      <c r="DK114" s="859"/>
      <c r="DL114" s="860" t="s">
        <v>444</v>
      </c>
      <c r="DM114" s="858"/>
      <c r="DN114" s="858"/>
      <c r="DO114" s="858"/>
      <c r="DP114" s="859"/>
      <c r="DQ114" s="860" t="s">
        <v>443</v>
      </c>
      <c r="DR114" s="858"/>
      <c r="DS114" s="858"/>
      <c r="DT114" s="858"/>
      <c r="DU114" s="859"/>
      <c r="DV114" s="905" t="s">
        <v>409</v>
      </c>
      <c r="DW114" s="906"/>
      <c r="DX114" s="906"/>
      <c r="DY114" s="906"/>
      <c r="DZ114" s="907"/>
    </row>
    <row r="115" spans="1:130" s="246" customFormat="1" ht="26.25" customHeight="1" x14ac:dyDescent="0.15">
      <c r="A115" s="999"/>
      <c r="B115" s="1000"/>
      <c r="C115" s="828" t="s">
        <v>457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444</v>
      </c>
      <c r="AB115" s="1004"/>
      <c r="AC115" s="1004"/>
      <c r="AD115" s="1004"/>
      <c r="AE115" s="1005"/>
      <c r="AF115" s="1006" t="s">
        <v>409</v>
      </c>
      <c r="AG115" s="1004"/>
      <c r="AH115" s="1004"/>
      <c r="AI115" s="1004"/>
      <c r="AJ115" s="1005"/>
      <c r="AK115" s="1006" t="s">
        <v>409</v>
      </c>
      <c r="AL115" s="1004"/>
      <c r="AM115" s="1004"/>
      <c r="AN115" s="1004"/>
      <c r="AO115" s="1005"/>
      <c r="AP115" s="1007" t="s">
        <v>409</v>
      </c>
      <c r="AQ115" s="1008"/>
      <c r="AR115" s="1008"/>
      <c r="AS115" s="1008"/>
      <c r="AT115" s="1009"/>
      <c r="AU115" s="1017"/>
      <c r="AV115" s="1018"/>
      <c r="AW115" s="1018"/>
      <c r="AX115" s="1018"/>
      <c r="AY115" s="1018"/>
      <c r="AZ115" s="893" t="s">
        <v>458</v>
      </c>
      <c r="BA115" s="828"/>
      <c r="BB115" s="828"/>
      <c r="BC115" s="828"/>
      <c r="BD115" s="828"/>
      <c r="BE115" s="828"/>
      <c r="BF115" s="828"/>
      <c r="BG115" s="828"/>
      <c r="BH115" s="828"/>
      <c r="BI115" s="828"/>
      <c r="BJ115" s="828"/>
      <c r="BK115" s="828"/>
      <c r="BL115" s="828"/>
      <c r="BM115" s="828"/>
      <c r="BN115" s="828"/>
      <c r="BO115" s="828"/>
      <c r="BP115" s="829"/>
      <c r="BQ115" s="894" t="s">
        <v>409</v>
      </c>
      <c r="BR115" s="895"/>
      <c r="BS115" s="895"/>
      <c r="BT115" s="895"/>
      <c r="BU115" s="895"/>
      <c r="BV115" s="895" t="s">
        <v>409</v>
      </c>
      <c r="BW115" s="895"/>
      <c r="BX115" s="895"/>
      <c r="BY115" s="895"/>
      <c r="BZ115" s="895"/>
      <c r="CA115" s="895" t="s">
        <v>409</v>
      </c>
      <c r="CB115" s="895"/>
      <c r="CC115" s="895"/>
      <c r="CD115" s="895"/>
      <c r="CE115" s="895"/>
      <c r="CF115" s="956" t="s">
        <v>441</v>
      </c>
      <c r="CG115" s="957"/>
      <c r="CH115" s="957"/>
      <c r="CI115" s="957"/>
      <c r="CJ115" s="957"/>
      <c r="CK115" s="1012"/>
      <c r="CL115" s="899"/>
      <c r="CM115" s="893" t="s">
        <v>459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440</v>
      </c>
      <c r="DH115" s="858"/>
      <c r="DI115" s="858"/>
      <c r="DJ115" s="858"/>
      <c r="DK115" s="859"/>
      <c r="DL115" s="860" t="s">
        <v>440</v>
      </c>
      <c r="DM115" s="858"/>
      <c r="DN115" s="858"/>
      <c r="DO115" s="858"/>
      <c r="DP115" s="859"/>
      <c r="DQ115" s="860" t="s">
        <v>440</v>
      </c>
      <c r="DR115" s="858"/>
      <c r="DS115" s="858"/>
      <c r="DT115" s="858"/>
      <c r="DU115" s="859"/>
      <c r="DV115" s="905" t="s">
        <v>440</v>
      </c>
      <c r="DW115" s="906"/>
      <c r="DX115" s="906"/>
      <c r="DY115" s="906"/>
      <c r="DZ115" s="907"/>
    </row>
    <row r="116" spans="1:130" s="246" customFormat="1" ht="26.25" customHeight="1" x14ac:dyDescent="0.15">
      <c r="A116" s="1001"/>
      <c r="B116" s="1002"/>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409</v>
      </c>
      <c r="AB116" s="858"/>
      <c r="AC116" s="858"/>
      <c r="AD116" s="858"/>
      <c r="AE116" s="859"/>
      <c r="AF116" s="860" t="s">
        <v>409</v>
      </c>
      <c r="AG116" s="858"/>
      <c r="AH116" s="858"/>
      <c r="AI116" s="858"/>
      <c r="AJ116" s="859"/>
      <c r="AK116" s="860" t="s">
        <v>440</v>
      </c>
      <c r="AL116" s="858"/>
      <c r="AM116" s="858"/>
      <c r="AN116" s="858"/>
      <c r="AO116" s="859"/>
      <c r="AP116" s="905" t="s">
        <v>409</v>
      </c>
      <c r="AQ116" s="906"/>
      <c r="AR116" s="906"/>
      <c r="AS116" s="906"/>
      <c r="AT116" s="907"/>
      <c r="AU116" s="1017"/>
      <c r="AV116" s="1018"/>
      <c r="AW116" s="1018"/>
      <c r="AX116" s="1018"/>
      <c r="AY116" s="1018"/>
      <c r="AZ116" s="944" t="s">
        <v>461</v>
      </c>
      <c r="BA116" s="945"/>
      <c r="BB116" s="945"/>
      <c r="BC116" s="945"/>
      <c r="BD116" s="945"/>
      <c r="BE116" s="945"/>
      <c r="BF116" s="945"/>
      <c r="BG116" s="945"/>
      <c r="BH116" s="945"/>
      <c r="BI116" s="945"/>
      <c r="BJ116" s="945"/>
      <c r="BK116" s="945"/>
      <c r="BL116" s="945"/>
      <c r="BM116" s="945"/>
      <c r="BN116" s="945"/>
      <c r="BO116" s="945"/>
      <c r="BP116" s="946"/>
      <c r="BQ116" s="894" t="s">
        <v>443</v>
      </c>
      <c r="BR116" s="895"/>
      <c r="BS116" s="895"/>
      <c r="BT116" s="895"/>
      <c r="BU116" s="895"/>
      <c r="BV116" s="895" t="s">
        <v>440</v>
      </c>
      <c r="BW116" s="895"/>
      <c r="BX116" s="895"/>
      <c r="BY116" s="895"/>
      <c r="BZ116" s="895"/>
      <c r="CA116" s="895" t="s">
        <v>409</v>
      </c>
      <c r="CB116" s="895"/>
      <c r="CC116" s="895"/>
      <c r="CD116" s="895"/>
      <c r="CE116" s="895"/>
      <c r="CF116" s="956" t="s">
        <v>441</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440</v>
      </c>
      <c r="DH116" s="858"/>
      <c r="DI116" s="858"/>
      <c r="DJ116" s="858"/>
      <c r="DK116" s="859"/>
      <c r="DL116" s="860" t="s">
        <v>441</v>
      </c>
      <c r="DM116" s="858"/>
      <c r="DN116" s="858"/>
      <c r="DO116" s="858"/>
      <c r="DP116" s="859"/>
      <c r="DQ116" s="860" t="s">
        <v>444</v>
      </c>
      <c r="DR116" s="858"/>
      <c r="DS116" s="858"/>
      <c r="DT116" s="858"/>
      <c r="DU116" s="859"/>
      <c r="DV116" s="905" t="s">
        <v>440</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463</v>
      </c>
      <c r="Z117" s="984"/>
      <c r="AA117" s="989">
        <v>833290</v>
      </c>
      <c r="AB117" s="990"/>
      <c r="AC117" s="990"/>
      <c r="AD117" s="990"/>
      <c r="AE117" s="991"/>
      <c r="AF117" s="992">
        <v>942844</v>
      </c>
      <c r="AG117" s="990"/>
      <c r="AH117" s="990"/>
      <c r="AI117" s="990"/>
      <c r="AJ117" s="991"/>
      <c r="AK117" s="992">
        <v>1079537</v>
      </c>
      <c r="AL117" s="990"/>
      <c r="AM117" s="990"/>
      <c r="AN117" s="990"/>
      <c r="AO117" s="991"/>
      <c r="AP117" s="993"/>
      <c r="AQ117" s="994"/>
      <c r="AR117" s="994"/>
      <c r="AS117" s="994"/>
      <c r="AT117" s="995"/>
      <c r="AU117" s="1017"/>
      <c r="AV117" s="1018"/>
      <c r="AW117" s="1018"/>
      <c r="AX117" s="1018"/>
      <c r="AY117" s="1018"/>
      <c r="AZ117" s="944" t="s">
        <v>464</v>
      </c>
      <c r="BA117" s="945"/>
      <c r="BB117" s="945"/>
      <c r="BC117" s="945"/>
      <c r="BD117" s="945"/>
      <c r="BE117" s="945"/>
      <c r="BF117" s="945"/>
      <c r="BG117" s="945"/>
      <c r="BH117" s="945"/>
      <c r="BI117" s="945"/>
      <c r="BJ117" s="945"/>
      <c r="BK117" s="945"/>
      <c r="BL117" s="945"/>
      <c r="BM117" s="945"/>
      <c r="BN117" s="945"/>
      <c r="BO117" s="945"/>
      <c r="BP117" s="946"/>
      <c r="BQ117" s="894" t="s">
        <v>443</v>
      </c>
      <c r="BR117" s="895"/>
      <c r="BS117" s="895"/>
      <c r="BT117" s="895"/>
      <c r="BU117" s="895"/>
      <c r="BV117" s="895" t="s">
        <v>444</v>
      </c>
      <c r="BW117" s="895"/>
      <c r="BX117" s="895"/>
      <c r="BY117" s="895"/>
      <c r="BZ117" s="895"/>
      <c r="CA117" s="895" t="s">
        <v>443</v>
      </c>
      <c r="CB117" s="895"/>
      <c r="CC117" s="895"/>
      <c r="CD117" s="895"/>
      <c r="CE117" s="895"/>
      <c r="CF117" s="956" t="s">
        <v>443</v>
      </c>
      <c r="CG117" s="957"/>
      <c r="CH117" s="957"/>
      <c r="CI117" s="957"/>
      <c r="CJ117" s="957"/>
      <c r="CK117" s="1012"/>
      <c r="CL117" s="899"/>
      <c r="CM117" s="902" t="s">
        <v>465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443</v>
      </c>
      <c r="DH117" s="858"/>
      <c r="DI117" s="858"/>
      <c r="DJ117" s="858"/>
      <c r="DK117" s="859"/>
      <c r="DL117" s="860" t="s">
        <v>443</v>
      </c>
      <c r="DM117" s="858"/>
      <c r="DN117" s="858"/>
      <c r="DO117" s="858"/>
      <c r="DP117" s="859"/>
      <c r="DQ117" s="860" t="s">
        <v>443</v>
      </c>
      <c r="DR117" s="858"/>
      <c r="DS117" s="858"/>
      <c r="DT117" s="858"/>
      <c r="DU117" s="859"/>
      <c r="DV117" s="905" t="s">
        <v>414</v>
      </c>
      <c r="DW117" s="906"/>
      <c r="DX117" s="906"/>
      <c r="DY117" s="906"/>
      <c r="DZ117" s="907"/>
    </row>
    <row r="118" spans="1:130" s="246" customFormat="1" ht="26.25" customHeight="1" x14ac:dyDescent="0.15">
      <c r="A118" s="982" t="s">
        <v>435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433</v>
      </c>
      <c r="AB118" s="983"/>
      <c r="AC118" s="983"/>
      <c r="AD118" s="983"/>
      <c r="AE118" s="984"/>
      <c r="AF118" s="985" t="s">
        <v>304</v>
      </c>
      <c r="AG118" s="983"/>
      <c r="AH118" s="983"/>
      <c r="AI118" s="983"/>
      <c r="AJ118" s="984"/>
      <c r="AK118" s="985" t="s">
        <v>303</v>
      </c>
      <c r="AL118" s="983"/>
      <c r="AM118" s="983"/>
      <c r="AN118" s="983"/>
      <c r="AO118" s="984"/>
      <c r="AP118" s="986" t="s">
        <v>434</v>
      </c>
      <c r="AQ118" s="987"/>
      <c r="AR118" s="987"/>
      <c r="AS118" s="987"/>
      <c r="AT118" s="988"/>
      <c r="AU118" s="1017"/>
      <c r="AV118" s="1018"/>
      <c r="AW118" s="1018"/>
      <c r="AX118" s="1018"/>
      <c r="AY118" s="1018"/>
      <c r="AZ118" s="960" t="s">
        <v>466</v>
      </c>
      <c r="BA118" s="961"/>
      <c r="BB118" s="961"/>
      <c r="BC118" s="961"/>
      <c r="BD118" s="961"/>
      <c r="BE118" s="961"/>
      <c r="BF118" s="961"/>
      <c r="BG118" s="961"/>
      <c r="BH118" s="961"/>
      <c r="BI118" s="961"/>
      <c r="BJ118" s="961"/>
      <c r="BK118" s="961"/>
      <c r="BL118" s="961"/>
      <c r="BM118" s="961"/>
      <c r="BN118" s="961"/>
      <c r="BO118" s="961"/>
      <c r="BP118" s="962"/>
      <c r="BQ118" s="963" t="s">
        <v>444</v>
      </c>
      <c r="BR118" s="926"/>
      <c r="BS118" s="926"/>
      <c r="BT118" s="926"/>
      <c r="BU118" s="926"/>
      <c r="BV118" s="926" t="s">
        <v>444</v>
      </c>
      <c r="BW118" s="926"/>
      <c r="BX118" s="926"/>
      <c r="BY118" s="926"/>
      <c r="BZ118" s="926"/>
      <c r="CA118" s="926" t="s">
        <v>444</v>
      </c>
      <c r="CB118" s="926"/>
      <c r="CC118" s="926"/>
      <c r="CD118" s="926"/>
      <c r="CE118" s="926"/>
      <c r="CF118" s="956" t="s">
        <v>444</v>
      </c>
      <c r="CG118" s="957"/>
      <c r="CH118" s="957"/>
      <c r="CI118" s="957"/>
      <c r="CJ118" s="957"/>
      <c r="CK118" s="1012"/>
      <c r="CL118" s="899"/>
      <c r="CM118" s="902" t="s">
        <v>467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444</v>
      </c>
      <c r="DH118" s="858"/>
      <c r="DI118" s="858"/>
      <c r="DJ118" s="858"/>
      <c r="DK118" s="859"/>
      <c r="DL118" s="860" t="s">
        <v>444</v>
      </c>
      <c r="DM118" s="858"/>
      <c r="DN118" s="858"/>
      <c r="DO118" s="858"/>
      <c r="DP118" s="859"/>
      <c r="DQ118" s="860" t="s">
        <v>444</v>
      </c>
      <c r="DR118" s="858"/>
      <c r="DS118" s="858"/>
      <c r="DT118" s="858"/>
      <c r="DU118" s="859"/>
      <c r="DV118" s="905" t="s">
        <v>444</v>
      </c>
      <c r="DW118" s="906"/>
      <c r="DX118" s="906"/>
      <c r="DY118" s="906"/>
      <c r="DZ118" s="907"/>
    </row>
    <row r="119" spans="1:130" s="246" customFormat="1" ht="26.25" customHeight="1" x14ac:dyDescent="0.15">
      <c r="A119" s="896" t="s">
        <v>438</v>
      </c>
      <c r="B119" s="897"/>
      <c r="C119" s="972" t="s">
        <v>439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444</v>
      </c>
      <c r="AB119" s="976"/>
      <c r="AC119" s="976"/>
      <c r="AD119" s="976"/>
      <c r="AE119" s="977"/>
      <c r="AF119" s="978" t="s">
        <v>444</v>
      </c>
      <c r="AG119" s="976"/>
      <c r="AH119" s="976"/>
      <c r="AI119" s="976"/>
      <c r="AJ119" s="977"/>
      <c r="AK119" s="978" t="s">
        <v>444</v>
      </c>
      <c r="AL119" s="976"/>
      <c r="AM119" s="976"/>
      <c r="AN119" s="976"/>
      <c r="AO119" s="977"/>
      <c r="AP119" s="979" t="s">
        <v>444</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468</v>
      </c>
      <c r="BP119" s="959"/>
      <c r="BQ119" s="963">
        <v>6003979</v>
      </c>
      <c r="BR119" s="926"/>
      <c r="BS119" s="926"/>
      <c r="BT119" s="926"/>
      <c r="BU119" s="926"/>
      <c r="BV119" s="926">
        <v>5959338</v>
      </c>
      <c r="BW119" s="926"/>
      <c r="BX119" s="926"/>
      <c r="BY119" s="926"/>
      <c r="BZ119" s="926"/>
      <c r="CA119" s="926">
        <v>5792718</v>
      </c>
      <c r="CB119" s="926"/>
      <c r="CC119" s="926"/>
      <c r="CD119" s="926"/>
      <c r="CE119" s="926"/>
      <c r="CF119" s="824"/>
      <c r="CG119" s="825"/>
      <c r="CH119" s="825"/>
      <c r="CI119" s="825"/>
      <c r="CJ119" s="915"/>
      <c r="CK119" s="1013"/>
      <c r="CL119" s="901"/>
      <c r="CM119" s="919" t="s">
        <v>469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409</v>
      </c>
      <c r="DH119" s="841"/>
      <c r="DI119" s="841"/>
      <c r="DJ119" s="841"/>
      <c r="DK119" s="842"/>
      <c r="DL119" s="843" t="s">
        <v>409</v>
      </c>
      <c r="DM119" s="841"/>
      <c r="DN119" s="841"/>
      <c r="DO119" s="841"/>
      <c r="DP119" s="842"/>
      <c r="DQ119" s="843" t="s">
        <v>409</v>
      </c>
      <c r="DR119" s="841"/>
      <c r="DS119" s="841"/>
      <c r="DT119" s="841"/>
      <c r="DU119" s="842"/>
      <c r="DV119" s="929" t="s">
        <v>409</v>
      </c>
      <c r="DW119" s="930"/>
      <c r="DX119" s="930"/>
      <c r="DY119" s="930"/>
      <c r="DZ119" s="931"/>
    </row>
    <row r="120" spans="1:130" s="246" customFormat="1" ht="26.25" customHeight="1" x14ac:dyDescent="0.15">
      <c r="A120" s="898"/>
      <c r="B120" s="899"/>
      <c r="C120" s="902" t="s">
        <v>446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409</v>
      </c>
      <c r="AB120" s="858"/>
      <c r="AC120" s="858"/>
      <c r="AD120" s="858"/>
      <c r="AE120" s="859"/>
      <c r="AF120" s="860" t="s">
        <v>444</v>
      </c>
      <c r="AG120" s="858"/>
      <c r="AH120" s="858"/>
      <c r="AI120" s="858"/>
      <c r="AJ120" s="859"/>
      <c r="AK120" s="860" t="s">
        <v>409</v>
      </c>
      <c r="AL120" s="858"/>
      <c r="AM120" s="858"/>
      <c r="AN120" s="858"/>
      <c r="AO120" s="859"/>
      <c r="AP120" s="905" t="s">
        <v>409</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2546500</v>
      </c>
      <c r="BR120" s="923"/>
      <c r="BS120" s="923"/>
      <c r="BT120" s="923"/>
      <c r="BU120" s="923"/>
      <c r="BV120" s="923">
        <v>2605900</v>
      </c>
      <c r="BW120" s="923"/>
      <c r="BX120" s="923"/>
      <c r="BY120" s="923"/>
      <c r="BZ120" s="923"/>
      <c r="CA120" s="923">
        <v>2302100</v>
      </c>
      <c r="CB120" s="923"/>
      <c r="CC120" s="923"/>
      <c r="CD120" s="923"/>
      <c r="CE120" s="923"/>
      <c r="CF120" s="947">
        <v>173.9</v>
      </c>
      <c r="CG120" s="948"/>
      <c r="CH120" s="948"/>
      <c r="CI120" s="948"/>
      <c r="CJ120" s="948"/>
      <c r="CK120" s="949" t="s">
        <v>472</v>
      </c>
      <c r="CL120" s="933"/>
      <c r="CM120" s="933"/>
      <c r="CN120" s="933"/>
      <c r="CO120" s="934"/>
      <c r="CP120" s="953" t="s">
        <v>404</v>
      </c>
      <c r="CQ120" s="954"/>
      <c r="CR120" s="954"/>
      <c r="CS120" s="954"/>
      <c r="CT120" s="954"/>
      <c r="CU120" s="954"/>
      <c r="CV120" s="954"/>
      <c r="CW120" s="954"/>
      <c r="CX120" s="954"/>
      <c r="CY120" s="954"/>
      <c r="CZ120" s="954"/>
      <c r="DA120" s="954"/>
      <c r="DB120" s="954"/>
      <c r="DC120" s="954"/>
      <c r="DD120" s="954"/>
      <c r="DE120" s="954"/>
      <c r="DF120" s="955"/>
      <c r="DG120" s="942">
        <v>1069556</v>
      </c>
      <c r="DH120" s="923"/>
      <c r="DI120" s="923"/>
      <c r="DJ120" s="923"/>
      <c r="DK120" s="923"/>
      <c r="DL120" s="923">
        <v>1152858</v>
      </c>
      <c r="DM120" s="923"/>
      <c r="DN120" s="923"/>
      <c r="DO120" s="923"/>
      <c r="DP120" s="923"/>
      <c r="DQ120" s="923">
        <v>1195637</v>
      </c>
      <c r="DR120" s="923"/>
      <c r="DS120" s="923"/>
      <c r="DT120" s="923"/>
      <c r="DU120" s="923"/>
      <c r="DV120" s="924">
        <v>90.3</v>
      </c>
      <c r="DW120" s="924"/>
      <c r="DX120" s="924"/>
      <c r="DY120" s="924"/>
      <c r="DZ120" s="925"/>
    </row>
    <row r="121" spans="1:130" s="246" customFormat="1" ht="26.25" customHeight="1" x14ac:dyDescent="0.15">
      <c r="A121" s="898"/>
      <c r="B121" s="899"/>
      <c r="C121" s="944" t="s">
        <v>473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409</v>
      </c>
      <c r="AB121" s="858"/>
      <c r="AC121" s="858"/>
      <c r="AD121" s="858"/>
      <c r="AE121" s="859"/>
      <c r="AF121" s="860" t="s">
        <v>409</v>
      </c>
      <c r="AG121" s="858"/>
      <c r="AH121" s="858"/>
      <c r="AI121" s="858"/>
      <c r="AJ121" s="859"/>
      <c r="AK121" s="860" t="s">
        <v>444</v>
      </c>
      <c r="AL121" s="858"/>
      <c r="AM121" s="858"/>
      <c r="AN121" s="858"/>
      <c r="AO121" s="859"/>
      <c r="AP121" s="905" t="s">
        <v>409</v>
      </c>
      <c r="AQ121" s="906"/>
      <c r="AR121" s="906"/>
      <c r="AS121" s="906"/>
      <c r="AT121" s="907"/>
      <c r="AU121" s="967"/>
      <c r="AV121" s="968"/>
      <c r="AW121" s="968"/>
      <c r="AX121" s="968"/>
      <c r="AY121" s="969"/>
      <c r="AZ121" s="893" t="s">
        <v>474</v>
      </c>
      <c r="BA121" s="828"/>
      <c r="BB121" s="828"/>
      <c r="BC121" s="828"/>
      <c r="BD121" s="828"/>
      <c r="BE121" s="828"/>
      <c r="BF121" s="828"/>
      <c r="BG121" s="828"/>
      <c r="BH121" s="828"/>
      <c r="BI121" s="828"/>
      <c r="BJ121" s="828"/>
      <c r="BK121" s="828"/>
      <c r="BL121" s="828"/>
      <c r="BM121" s="828"/>
      <c r="BN121" s="828"/>
      <c r="BO121" s="828"/>
      <c r="BP121" s="829"/>
      <c r="BQ121" s="894">
        <v>62764</v>
      </c>
      <c r="BR121" s="895"/>
      <c r="BS121" s="895"/>
      <c r="BT121" s="895"/>
      <c r="BU121" s="895"/>
      <c r="BV121" s="895">
        <v>61805</v>
      </c>
      <c r="BW121" s="895"/>
      <c r="BX121" s="895"/>
      <c r="BY121" s="895"/>
      <c r="BZ121" s="895"/>
      <c r="CA121" s="895">
        <v>60531</v>
      </c>
      <c r="CB121" s="895"/>
      <c r="CC121" s="895"/>
      <c r="CD121" s="895"/>
      <c r="CE121" s="895"/>
      <c r="CF121" s="956">
        <v>4.5999999999999996</v>
      </c>
      <c r="CG121" s="957"/>
      <c r="CH121" s="957"/>
      <c r="CI121" s="957"/>
      <c r="CJ121" s="957"/>
      <c r="CK121" s="950"/>
      <c r="CL121" s="936"/>
      <c r="CM121" s="936"/>
      <c r="CN121" s="936"/>
      <c r="CO121" s="937"/>
      <c r="CP121" s="916" t="s">
        <v>406</v>
      </c>
      <c r="CQ121" s="917"/>
      <c r="CR121" s="917"/>
      <c r="CS121" s="917"/>
      <c r="CT121" s="917"/>
      <c r="CU121" s="917"/>
      <c r="CV121" s="917"/>
      <c r="CW121" s="917"/>
      <c r="CX121" s="917"/>
      <c r="CY121" s="917"/>
      <c r="CZ121" s="917"/>
      <c r="DA121" s="917"/>
      <c r="DB121" s="917"/>
      <c r="DC121" s="917"/>
      <c r="DD121" s="917"/>
      <c r="DE121" s="917"/>
      <c r="DF121" s="918"/>
      <c r="DG121" s="894">
        <v>857824</v>
      </c>
      <c r="DH121" s="895"/>
      <c r="DI121" s="895"/>
      <c r="DJ121" s="895"/>
      <c r="DK121" s="895"/>
      <c r="DL121" s="895">
        <v>807472</v>
      </c>
      <c r="DM121" s="895"/>
      <c r="DN121" s="895"/>
      <c r="DO121" s="895"/>
      <c r="DP121" s="895"/>
      <c r="DQ121" s="895">
        <v>836427</v>
      </c>
      <c r="DR121" s="895"/>
      <c r="DS121" s="895"/>
      <c r="DT121" s="895"/>
      <c r="DU121" s="895"/>
      <c r="DV121" s="872">
        <v>63.2</v>
      </c>
      <c r="DW121" s="872"/>
      <c r="DX121" s="872"/>
      <c r="DY121" s="872"/>
      <c r="DZ121" s="873"/>
    </row>
    <row r="122" spans="1:130" s="246" customFormat="1" ht="26.25" customHeight="1" x14ac:dyDescent="0.15">
      <c r="A122" s="898"/>
      <c r="B122" s="899"/>
      <c r="C122" s="902" t="s">
        <v>456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409</v>
      </c>
      <c r="AB122" s="858"/>
      <c r="AC122" s="858"/>
      <c r="AD122" s="858"/>
      <c r="AE122" s="859"/>
      <c r="AF122" s="860" t="s">
        <v>409</v>
      </c>
      <c r="AG122" s="858"/>
      <c r="AH122" s="858"/>
      <c r="AI122" s="858"/>
      <c r="AJ122" s="859"/>
      <c r="AK122" s="860" t="s">
        <v>409</v>
      </c>
      <c r="AL122" s="858"/>
      <c r="AM122" s="858"/>
      <c r="AN122" s="858"/>
      <c r="AO122" s="859"/>
      <c r="AP122" s="905" t="s">
        <v>409</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4345882</v>
      </c>
      <c r="BR122" s="926"/>
      <c r="BS122" s="926"/>
      <c r="BT122" s="926"/>
      <c r="BU122" s="926"/>
      <c r="BV122" s="926">
        <v>4270681</v>
      </c>
      <c r="BW122" s="926"/>
      <c r="BX122" s="926"/>
      <c r="BY122" s="926"/>
      <c r="BZ122" s="926"/>
      <c r="CA122" s="926">
        <v>4118056</v>
      </c>
      <c r="CB122" s="926"/>
      <c r="CC122" s="926"/>
      <c r="CD122" s="926"/>
      <c r="CE122" s="926"/>
      <c r="CF122" s="927">
        <v>311</v>
      </c>
      <c r="CG122" s="928"/>
      <c r="CH122" s="928"/>
      <c r="CI122" s="928"/>
      <c r="CJ122" s="928"/>
      <c r="CK122" s="950"/>
      <c r="CL122" s="936"/>
      <c r="CM122" s="936"/>
      <c r="CN122" s="936"/>
      <c r="CO122" s="937"/>
      <c r="CP122" s="916" t="s">
        <v>402</v>
      </c>
      <c r="CQ122" s="917"/>
      <c r="CR122" s="917"/>
      <c r="CS122" s="917"/>
      <c r="CT122" s="917"/>
      <c r="CU122" s="917"/>
      <c r="CV122" s="917"/>
      <c r="CW122" s="917"/>
      <c r="CX122" s="917"/>
      <c r="CY122" s="917"/>
      <c r="CZ122" s="917"/>
      <c r="DA122" s="917"/>
      <c r="DB122" s="917"/>
      <c r="DC122" s="917"/>
      <c r="DD122" s="917"/>
      <c r="DE122" s="917"/>
      <c r="DF122" s="918"/>
      <c r="DG122" s="894" t="s">
        <v>476</v>
      </c>
      <c r="DH122" s="895"/>
      <c r="DI122" s="895"/>
      <c r="DJ122" s="895"/>
      <c r="DK122" s="895"/>
      <c r="DL122" s="895" t="s">
        <v>128</v>
      </c>
      <c r="DM122" s="895"/>
      <c r="DN122" s="895"/>
      <c r="DO122" s="895"/>
      <c r="DP122" s="895"/>
      <c r="DQ122" s="895" t="s">
        <v>477</v>
      </c>
      <c r="DR122" s="895"/>
      <c r="DS122" s="895"/>
      <c r="DT122" s="895"/>
      <c r="DU122" s="895"/>
      <c r="DV122" s="872" t="s">
        <v>478</v>
      </c>
      <c r="DW122" s="872"/>
      <c r="DX122" s="872"/>
      <c r="DY122" s="872"/>
      <c r="DZ122" s="873"/>
    </row>
    <row r="123" spans="1:130" s="246" customFormat="1" ht="26.25" customHeight="1" x14ac:dyDescent="0.15">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476</v>
      </c>
      <c r="AB123" s="858"/>
      <c r="AC123" s="858"/>
      <c r="AD123" s="858"/>
      <c r="AE123" s="859"/>
      <c r="AF123" s="860" t="s">
        <v>444</v>
      </c>
      <c r="AG123" s="858"/>
      <c r="AH123" s="858"/>
      <c r="AI123" s="858"/>
      <c r="AJ123" s="859"/>
      <c r="AK123" s="860" t="s">
        <v>444</v>
      </c>
      <c r="AL123" s="858"/>
      <c r="AM123" s="858"/>
      <c r="AN123" s="858"/>
      <c r="AO123" s="859"/>
      <c r="AP123" s="905" t="s">
        <v>444</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479</v>
      </c>
      <c r="BP123" s="959"/>
      <c r="BQ123" s="913">
        <v>6955146</v>
      </c>
      <c r="BR123" s="914"/>
      <c r="BS123" s="914"/>
      <c r="BT123" s="914"/>
      <c r="BU123" s="914"/>
      <c r="BV123" s="914">
        <v>6938386</v>
      </c>
      <c r="BW123" s="914"/>
      <c r="BX123" s="914"/>
      <c r="BY123" s="914"/>
      <c r="BZ123" s="914"/>
      <c r="CA123" s="914">
        <v>6480687</v>
      </c>
      <c r="CB123" s="914"/>
      <c r="CC123" s="914"/>
      <c r="CD123" s="914"/>
      <c r="CE123" s="914"/>
      <c r="CF123" s="824"/>
      <c r="CG123" s="825"/>
      <c r="CH123" s="825"/>
      <c r="CI123" s="825"/>
      <c r="CJ123" s="915"/>
      <c r="CK123" s="950"/>
      <c r="CL123" s="936"/>
      <c r="CM123" s="936"/>
      <c r="CN123" s="936"/>
      <c r="CO123" s="937"/>
      <c r="CP123" s="916" t="s">
        <v>403</v>
      </c>
      <c r="CQ123" s="917"/>
      <c r="CR123" s="917"/>
      <c r="CS123" s="917"/>
      <c r="CT123" s="917"/>
      <c r="CU123" s="917"/>
      <c r="CV123" s="917"/>
      <c r="CW123" s="917"/>
      <c r="CX123" s="917"/>
      <c r="CY123" s="917"/>
      <c r="CZ123" s="917"/>
      <c r="DA123" s="917"/>
      <c r="DB123" s="917"/>
      <c r="DC123" s="917"/>
      <c r="DD123" s="917"/>
      <c r="DE123" s="917"/>
      <c r="DF123" s="918"/>
      <c r="DG123" s="857" t="s">
        <v>409</v>
      </c>
      <c r="DH123" s="858"/>
      <c r="DI123" s="858"/>
      <c r="DJ123" s="858"/>
      <c r="DK123" s="859"/>
      <c r="DL123" s="860" t="s">
        <v>478</v>
      </c>
      <c r="DM123" s="858"/>
      <c r="DN123" s="858"/>
      <c r="DO123" s="858"/>
      <c r="DP123" s="859"/>
      <c r="DQ123" s="860" t="s">
        <v>478</v>
      </c>
      <c r="DR123" s="858"/>
      <c r="DS123" s="858"/>
      <c r="DT123" s="858"/>
      <c r="DU123" s="859"/>
      <c r="DV123" s="905" t="s">
        <v>480</v>
      </c>
      <c r="DW123" s="906"/>
      <c r="DX123" s="906"/>
      <c r="DY123" s="906"/>
      <c r="DZ123" s="907"/>
    </row>
    <row r="124" spans="1:130" s="246" customFormat="1" ht="26.25" customHeight="1" thickBot="1" x14ac:dyDescent="0.2">
      <c r="A124" s="898"/>
      <c r="B124" s="899"/>
      <c r="C124" s="902" t="s">
        <v>465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476</v>
      </c>
      <c r="AB124" s="858"/>
      <c r="AC124" s="858"/>
      <c r="AD124" s="858"/>
      <c r="AE124" s="859"/>
      <c r="AF124" s="860" t="s">
        <v>481</v>
      </c>
      <c r="AG124" s="858"/>
      <c r="AH124" s="858"/>
      <c r="AI124" s="858"/>
      <c r="AJ124" s="859"/>
      <c r="AK124" s="860" t="s">
        <v>444</v>
      </c>
      <c r="AL124" s="858"/>
      <c r="AM124" s="858"/>
      <c r="AN124" s="858"/>
      <c r="AO124" s="859"/>
      <c r="AP124" s="905" t="s">
        <v>409</v>
      </c>
      <c r="AQ124" s="906"/>
      <c r="AR124" s="906"/>
      <c r="AS124" s="906"/>
      <c r="AT124" s="907"/>
      <c r="AU124" s="908" t="s">
        <v>482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478</v>
      </c>
      <c r="BR124" s="912"/>
      <c r="BS124" s="912"/>
      <c r="BT124" s="912"/>
      <c r="BU124" s="912"/>
      <c r="BV124" s="912" t="s">
        <v>478</v>
      </c>
      <c r="BW124" s="912"/>
      <c r="BX124" s="912"/>
      <c r="BY124" s="912"/>
      <c r="BZ124" s="912"/>
      <c r="CA124" s="912" t="s">
        <v>409</v>
      </c>
      <c r="CB124" s="912"/>
      <c r="CC124" s="912"/>
      <c r="CD124" s="912"/>
      <c r="CE124" s="912"/>
      <c r="CF124" s="802"/>
      <c r="CG124" s="803"/>
      <c r="CH124" s="803"/>
      <c r="CI124" s="803"/>
      <c r="CJ124" s="943"/>
      <c r="CK124" s="951"/>
      <c r="CL124" s="951"/>
      <c r="CM124" s="951"/>
      <c r="CN124" s="951"/>
      <c r="CO124" s="952"/>
      <c r="CP124" s="916" t="s">
        <v>483</v>
      </c>
      <c r="CQ124" s="917"/>
      <c r="CR124" s="917"/>
      <c r="CS124" s="917"/>
      <c r="CT124" s="917"/>
      <c r="CU124" s="917"/>
      <c r="CV124" s="917"/>
      <c r="CW124" s="917"/>
      <c r="CX124" s="917"/>
      <c r="CY124" s="917"/>
      <c r="CZ124" s="917"/>
      <c r="DA124" s="917"/>
      <c r="DB124" s="917"/>
      <c r="DC124" s="917"/>
      <c r="DD124" s="917"/>
      <c r="DE124" s="917"/>
      <c r="DF124" s="918"/>
      <c r="DG124" s="840" t="s">
        <v>476</v>
      </c>
      <c r="DH124" s="841"/>
      <c r="DI124" s="841"/>
      <c r="DJ124" s="841"/>
      <c r="DK124" s="842"/>
      <c r="DL124" s="843" t="s">
        <v>476</v>
      </c>
      <c r="DM124" s="841"/>
      <c r="DN124" s="841"/>
      <c r="DO124" s="841"/>
      <c r="DP124" s="842"/>
      <c r="DQ124" s="843" t="s">
        <v>444</v>
      </c>
      <c r="DR124" s="841"/>
      <c r="DS124" s="841"/>
      <c r="DT124" s="841"/>
      <c r="DU124" s="842"/>
      <c r="DV124" s="929" t="s">
        <v>409</v>
      </c>
      <c r="DW124" s="930"/>
      <c r="DX124" s="930"/>
      <c r="DY124" s="930"/>
      <c r="DZ124" s="931"/>
    </row>
    <row r="125" spans="1:130" s="246" customFormat="1" ht="26.25" customHeight="1" x14ac:dyDescent="0.15">
      <c r="A125" s="898"/>
      <c r="B125" s="899"/>
      <c r="C125" s="902" t="s">
        <v>467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484</v>
      </c>
      <c r="AB125" s="858"/>
      <c r="AC125" s="858"/>
      <c r="AD125" s="858"/>
      <c r="AE125" s="859"/>
      <c r="AF125" s="860" t="s">
        <v>444</v>
      </c>
      <c r="AG125" s="858"/>
      <c r="AH125" s="858"/>
      <c r="AI125" s="858"/>
      <c r="AJ125" s="859"/>
      <c r="AK125" s="860" t="s">
        <v>480</v>
      </c>
      <c r="AL125" s="858"/>
      <c r="AM125" s="858"/>
      <c r="AN125" s="858"/>
      <c r="AO125" s="859"/>
      <c r="AP125" s="905" t="s">
        <v>444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485</v>
      </c>
      <c r="CL125" s="933"/>
      <c r="CM125" s="933"/>
      <c r="CN125" s="933"/>
      <c r="CO125" s="934"/>
      <c r="CP125" s="941" t="s">
        <v>486</v>
      </c>
      <c r="CQ125" s="886"/>
      <c r="CR125" s="886"/>
      <c r="CS125" s="886"/>
      <c r="CT125" s="886"/>
      <c r="CU125" s="886"/>
      <c r="CV125" s="886"/>
      <c r="CW125" s="886"/>
      <c r="CX125" s="886"/>
      <c r="CY125" s="886"/>
      <c r="CZ125" s="886"/>
      <c r="DA125" s="886"/>
      <c r="DB125" s="886"/>
      <c r="DC125" s="886"/>
      <c r="DD125" s="886"/>
      <c r="DE125" s="886"/>
      <c r="DF125" s="887"/>
      <c r="DG125" s="942" t="s">
        <v>481</v>
      </c>
      <c r="DH125" s="923"/>
      <c r="DI125" s="923"/>
      <c r="DJ125" s="923"/>
      <c r="DK125" s="923"/>
      <c r="DL125" s="923" t="s">
        <v>409</v>
      </c>
      <c r="DM125" s="923"/>
      <c r="DN125" s="923"/>
      <c r="DO125" s="923"/>
      <c r="DP125" s="923"/>
      <c r="DQ125" s="923" t="s">
        <v>409</v>
      </c>
      <c r="DR125" s="923"/>
      <c r="DS125" s="923"/>
      <c r="DT125" s="923"/>
      <c r="DU125" s="923"/>
      <c r="DV125" s="924" t="s">
        <v>128</v>
      </c>
      <c r="DW125" s="924"/>
      <c r="DX125" s="924"/>
      <c r="DY125" s="924"/>
      <c r="DZ125" s="925"/>
    </row>
    <row r="126" spans="1:130" s="246" customFormat="1" ht="26.25" customHeight="1" thickBot="1" x14ac:dyDescent="0.2">
      <c r="A126" s="898"/>
      <c r="B126" s="899"/>
      <c r="C126" s="902" t="s">
        <v>469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444</v>
      </c>
      <c r="AB126" s="858"/>
      <c r="AC126" s="858"/>
      <c r="AD126" s="858"/>
      <c r="AE126" s="859"/>
      <c r="AF126" s="860" t="s">
        <v>487</v>
      </c>
      <c r="AG126" s="858"/>
      <c r="AH126" s="858"/>
      <c r="AI126" s="858"/>
      <c r="AJ126" s="859"/>
      <c r="AK126" s="860" t="s">
        <v>444</v>
      </c>
      <c r="AL126" s="858"/>
      <c r="AM126" s="858"/>
      <c r="AN126" s="858"/>
      <c r="AO126" s="859"/>
      <c r="AP126" s="905" t="s">
        <v>484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488</v>
      </c>
      <c r="CQ126" s="828"/>
      <c r="CR126" s="828"/>
      <c r="CS126" s="828"/>
      <c r="CT126" s="828"/>
      <c r="CU126" s="828"/>
      <c r="CV126" s="828"/>
      <c r="CW126" s="828"/>
      <c r="CX126" s="828"/>
      <c r="CY126" s="828"/>
      <c r="CZ126" s="828"/>
      <c r="DA126" s="828"/>
      <c r="DB126" s="828"/>
      <c r="DC126" s="828"/>
      <c r="DD126" s="828"/>
      <c r="DE126" s="828"/>
      <c r="DF126" s="829"/>
      <c r="DG126" s="894" t="s">
        <v>444</v>
      </c>
      <c r="DH126" s="895"/>
      <c r="DI126" s="895"/>
      <c r="DJ126" s="895"/>
      <c r="DK126" s="895"/>
      <c r="DL126" s="895" t="s">
        <v>444</v>
      </c>
      <c r="DM126" s="895"/>
      <c r="DN126" s="895"/>
      <c r="DO126" s="895"/>
      <c r="DP126" s="895"/>
      <c r="DQ126" s="895" t="s">
        <v>478</v>
      </c>
      <c r="DR126" s="895"/>
      <c r="DS126" s="895"/>
      <c r="DT126" s="895"/>
      <c r="DU126" s="895"/>
      <c r="DV126" s="872" t="s">
        <v>386</v>
      </c>
      <c r="DW126" s="872"/>
      <c r="DX126" s="872"/>
      <c r="DY126" s="872"/>
      <c r="DZ126" s="873"/>
    </row>
    <row r="127" spans="1:130" s="246" customFormat="1" ht="26.25" customHeight="1" x14ac:dyDescent="0.15">
      <c r="A127" s="900"/>
      <c r="B127" s="901"/>
      <c r="C127" s="919" t="s">
        <v>489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444</v>
      </c>
      <c r="AB127" s="858"/>
      <c r="AC127" s="858"/>
      <c r="AD127" s="858"/>
      <c r="AE127" s="859"/>
      <c r="AF127" s="860" t="s">
        <v>444</v>
      </c>
      <c r="AG127" s="858"/>
      <c r="AH127" s="858"/>
      <c r="AI127" s="858"/>
      <c r="AJ127" s="859"/>
      <c r="AK127" s="860" t="s">
        <v>484</v>
      </c>
      <c r="AL127" s="858"/>
      <c r="AM127" s="858"/>
      <c r="AN127" s="858"/>
      <c r="AO127" s="859"/>
      <c r="AP127" s="905" t="s">
        <v>409</v>
      </c>
      <c r="AQ127" s="906"/>
      <c r="AR127" s="906"/>
      <c r="AS127" s="906"/>
      <c r="AT127" s="907"/>
      <c r="AU127" s="282"/>
      <c r="AV127" s="282"/>
      <c r="AW127" s="282"/>
      <c r="AX127" s="922" t="s">
        <v>490</v>
      </c>
      <c r="AY127" s="890"/>
      <c r="AZ127" s="890"/>
      <c r="BA127" s="890"/>
      <c r="BB127" s="890"/>
      <c r="BC127" s="890"/>
      <c r="BD127" s="890"/>
      <c r="BE127" s="891"/>
      <c r="BF127" s="889" t="s">
        <v>491</v>
      </c>
      <c r="BG127" s="890"/>
      <c r="BH127" s="890"/>
      <c r="BI127" s="890"/>
      <c r="BJ127" s="890"/>
      <c r="BK127" s="890"/>
      <c r="BL127" s="891"/>
      <c r="BM127" s="889" t="s">
        <v>492</v>
      </c>
      <c r="BN127" s="890"/>
      <c r="BO127" s="890"/>
      <c r="BP127" s="890"/>
      <c r="BQ127" s="890"/>
      <c r="BR127" s="890"/>
      <c r="BS127" s="891"/>
      <c r="BT127" s="889" t="s">
        <v>493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494</v>
      </c>
      <c r="CQ127" s="828"/>
      <c r="CR127" s="828"/>
      <c r="CS127" s="828"/>
      <c r="CT127" s="828"/>
      <c r="CU127" s="828"/>
      <c r="CV127" s="828"/>
      <c r="CW127" s="828"/>
      <c r="CX127" s="828"/>
      <c r="CY127" s="828"/>
      <c r="CZ127" s="828"/>
      <c r="DA127" s="828"/>
      <c r="DB127" s="828"/>
      <c r="DC127" s="828"/>
      <c r="DD127" s="828"/>
      <c r="DE127" s="828"/>
      <c r="DF127" s="829"/>
      <c r="DG127" s="894" t="s">
        <v>409</v>
      </c>
      <c r="DH127" s="895"/>
      <c r="DI127" s="895"/>
      <c r="DJ127" s="895"/>
      <c r="DK127" s="895"/>
      <c r="DL127" s="895" t="s">
        <v>128</v>
      </c>
      <c r="DM127" s="895"/>
      <c r="DN127" s="895"/>
      <c r="DO127" s="895"/>
      <c r="DP127" s="895"/>
      <c r="DQ127" s="895" t="s">
        <v>481</v>
      </c>
      <c r="DR127" s="895"/>
      <c r="DS127" s="895"/>
      <c r="DT127" s="895"/>
      <c r="DU127" s="895"/>
      <c r="DV127" s="872" t="s">
        <v>476</v>
      </c>
      <c r="DW127" s="872"/>
      <c r="DX127" s="872"/>
      <c r="DY127" s="872"/>
      <c r="DZ127" s="873"/>
    </row>
    <row r="128" spans="1:130" s="246" customFormat="1" ht="26.25" customHeight="1" thickBot="1" x14ac:dyDescent="0.2">
      <c r="A128" s="874" t="s">
        <v>495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496</v>
      </c>
      <c r="X128" s="876"/>
      <c r="Y128" s="876"/>
      <c r="Z128" s="877"/>
      <c r="AA128" s="878">
        <v>502760</v>
      </c>
      <c r="AB128" s="879"/>
      <c r="AC128" s="879"/>
      <c r="AD128" s="879"/>
      <c r="AE128" s="880"/>
      <c r="AF128" s="881">
        <v>502536</v>
      </c>
      <c r="AG128" s="879"/>
      <c r="AH128" s="879"/>
      <c r="AI128" s="879"/>
      <c r="AJ128" s="880"/>
      <c r="AK128" s="881">
        <v>502692</v>
      </c>
      <c r="AL128" s="879"/>
      <c r="AM128" s="879"/>
      <c r="AN128" s="879"/>
      <c r="AO128" s="880"/>
      <c r="AP128" s="882"/>
      <c r="AQ128" s="883"/>
      <c r="AR128" s="883"/>
      <c r="AS128" s="883"/>
      <c r="AT128" s="884"/>
      <c r="AU128" s="282"/>
      <c r="AV128" s="282"/>
      <c r="AW128" s="282"/>
      <c r="AX128" s="885" t="s">
        <v>497</v>
      </c>
      <c r="AY128" s="886"/>
      <c r="AZ128" s="886"/>
      <c r="BA128" s="886"/>
      <c r="BB128" s="886"/>
      <c r="BC128" s="886"/>
      <c r="BD128" s="886"/>
      <c r="BE128" s="887"/>
      <c r="BF128" s="864" t="s">
        <v>444</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498</v>
      </c>
      <c r="CQ128" s="806"/>
      <c r="CR128" s="806"/>
      <c r="CS128" s="806"/>
      <c r="CT128" s="806"/>
      <c r="CU128" s="806"/>
      <c r="CV128" s="806"/>
      <c r="CW128" s="806"/>
      <c r="CX128" s="806"/>
      <c r="CY128" s="806"/>
      <c r="CZ128" s="806"/>
      <c r="DA128" s="806"/>
      <c r="DB128" s="806"/>
      <c r="DC128" s="806"/>
      <c r="DD128" s="806"/>
      <c r="DE128" s="806"/>
      <c r="DF128" s="807"/>
      <c r="DG128" s="868" t="s">
        <v>444</v>
      </c>
      <c r="DH128" s="869"/>
      <c r="DI128" s="869"/>
      <c r="DJ128" s="869"/>
      <c r="DK128" s="869"/>
      <c r="DL128" s="869" t="s">
        <v>478</v>
      </c>
      <c r="DM128" s="869"/>
      <c r="DN128" s="869"/>
      <c r="DO128" s="869"/>
      <c r="DP128" s="869"/>
      <c r="DQ128" s="869" t="s">
        <v>480</v>
      </c>
      <c r="DR128" s="869"/>
      <c r="DS128" s="869"/>
      <c r="DT128" s="869"/>
      <c r="DU128" s="869"/>
      <c r="DV128" s="870" t="s">
        <v>499</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500</v>
      </c>
      <c r="X129" s="855"/>
      <c r="Y129" s="855"/>
      <c r="Z129" s="856"/>
      <c r="AA129" s="857">
        <v>1680410</v>
      </c>
      <c r="AB129" s="858"/>
      <c r="AC129" s="858"/>
      <c r="AD129" s="858"/>
      <c r="AE129" s="859"/>
      <c r="AF129" s="860">
        <v>1729129</v>
      </c>
      <c r="AG129" s="858"/>
      <c r="AH129" s="858"/>
      <c r="AI129" s="858"/>
      <c r="AJ129" s="859"/>
      <c r="AK129" s="860">
        <v>1789592</v>
      </c>
      <c r="AL129" s="858"/>
      <c r="AM129" s="858"/>
      <c r="AN129" s="858"/>
      <c r="AO129" s="859"/>
      <c r="AP129" s="861"/>
      <c r="AQ129" s="862"/>
      <c r="AR129" s="862"/>
      <c r="AS129" s="862"/>
      <c r="AT129" s="863"/>
      <c r="AU129" s="284"/>
      <c r="AV129" s="284"/>
      <c r="AW129" s="284"/>
      <c r="AX129" s="827" t="s">
        <v>501</v>
      </c>
      <c r="AY129" s="828"/>
      <c r="AZ129" s="828"/>
      <c r="BA129" s="828"/>
      <c r="BB129" s="828"/>
      <c r="BC129" s="828"/>
      <c r="BD129" s="828"/>
      <c r="BE129" s="829"/>
      <c r="BF129" s="847" t="s">
        <v>478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503</v>
      </c>
      <c r="X130" s="855"/>
      <c r="Y130" s="855"/>
      <c r="Z130" s="856"/>
      <c r="AA130" s="857">
        <v>296212</v>
      </c>
      <c r="AB130" s="858"/>
      <c r="AC130" s="858"/>
      <c r="AD130" s="858"/>
      <c r="AE130" s="859"/>
      <c r="AF130" s="860">
        <v>385939</v>
      </c>
      <c r="AG130" s="858"/>
      <c r="AH130" s="858"/>
      <c r="AI130" s="858"/>
      <c r="AJ130" s="859"/>
      <c r="AK130" s="860">
        <v>465601</v>
      </c>
      <c r="AL130" s="858"/>
      <c r="AM130" s="858"/>
      <c r="AN130" s="858"/>
      <c r="AO130" s="859"/>
      <c r="AP130" s="861"/>
      <c r="AQ130" s="862"/>
      <c r="AR130" s="862"/>
      <c r="AS130" s="862"/>
      <c r="AT130" s="863"/>
      <c r="AU130" s="284"/>
      <c r="AV130" s="284"/>
      <c r="AW130" s="284"/>
      <c r="AX130" s="827" t="s">
        <v>504</v>
      </c>
      <c r="AY130" s="828"/>
      <c r="AZ130" s="828"/>
      <c r="BA130" s="828"/>
      <c r="BB130" s="828"/>
      <c r="BC130" s="828"/>
      <c r="BD130" s="828"/>
      <c r="BE130" s="829"/>
      <c r="BF130" s="830">
        <v>4.9000000000000004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505</v>
      </c>
      <c r="X131" s="838"/>
      <c r="Y131" s="838"/>
      <c r="Z131" s="839"/>
      <c r="AA131" s="840">
        <v>1384198</v>
      </c>
      <c r="AB131" s="841"/>
      <c r="AC131" s="841"/>
      <c r="AD131" s="841"/>
      <c r="AE131" s="842"/>
      <c r="AF131" s="843">
        <v>1343190</v>
      </c>
      <c r="AG131" s="841"/>
      <c r="AH131" s="841"/>
      <c r="AI131" s="841"/>
      <c r="AJ131" s="842"/>
      <c r="AK131" s="843">
        <v>1323991</v>
      </c>
      <c r="AL131" s="841"/>
      <c r="AM131" s="841"/>
      <c r="AN131" s="841"/>
      <c r="AO131" s="842"/>
      <c r="AP131" s="844"/>
      <c r="AQ131" s="845"/>
      <c r="AR131" s="845"/>
      <c r="AS131" s="845"/>
      <c r="AT131" s="846"/>
      <c r="AU131" s="284"/>
      <c r="AV131" s="284"/>
      <c r="AW131" s="284"/>
      <c r="AX131" s="805" t="s">
        <v>506</v>
      </c>
      <c r="AY131" s="806"/>
      <c r="AZ131" s="806"/>
      <c r="BA131" s="806"/>
      <c r="BB131" s="806"/>
      <c r="BC131" s="806"/>
      <c r="BD131" s="806"/>
      <c r="BE131" s="807"/>
      <c r="BF131" s="808" t="s">
        <v>444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508</v>
      </c>
      <c r="W132" s="818"/>
      <c r="X132" s="818"/>
      <c r="Y132" s="818"/>
      <c r="Z132" s="819"/>
      <c r="AA132" s="820">
        <v>2.4792695839999999</v>
      </c>
      <c r="AB132" s="821"/>
      <c r="AC132" s="821"/>
      <c r="AD132" s="821"/>
      <c r="AE132" s="822"/>
      <c r="AF132" s="823">
        <v>4.0477519930000003</v>
      </c>
      <c r="AG132" s="821"/>
      <c r="AH132" s="821"/>
      <c r="AI132" s="821"/>
      <c r="AJ132" s="822"/>
      <c r="AK132" s="823">
        <v>8.4021719180000005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509</v>
      </c>
      <c r="W133" s="797"/>
      <c r="X133" s="797"/>
      <c r="Y133" s="797"/>
      <c r="Z133" s="798"/>
      <c r="AA133" s="799">
        <v>2.2999999999999998</v>
      </c>
      <c r="AB133" s="800"/>
      <c r="AC133" s="800"/>
      <c r="AD133" s="800"/>
      <c r="AE133" s="801"/>
      <c r="AF133" s="799">
        <v>2.7</v>
      </c>
      <c r="AG133" s="800"/>
      <c r="AH133" s="800"/>
      <c r="AI133" s="800"/>
      <c r="AJ133" s="801"/>
      <c r="AK133" s="799">
        <v>4.9000000000000004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9XpR5gS7PRABSp6LxkeYC/9DfEnUd0EtTnEg0/uH1lV4h/b91qpe9yypfLxzoElM4FFGicyURXErUlaHOICCkg==" saltValue="VuSM6bxJttzq7xPF+ypHq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O9Oznmo5ZvGAl4Ase3JEY8A+lBYfZX6dI2TJPJrveZqB0880G3MdYgAQ6JfGCF7Hm6JcuSD6jFsKI/m0MTfBA==" saltValue="avYYRJvFEBFm0svS5Okf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rJi03Y0zM1d94uRzHEgtENQk4UIny5FclIaIhwCGJpQM+Bh+2VGK32VEu2z/hrgsWLSxyMB/c9s3jkWoT41pA==" saltValue="qmm09vKEYBjiRym65Kpd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election activeCell="A5" sqref="A5"/>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518</v>
      </c>
      <c r="AL9" s="1227"/>
      <c r="AM9" s="1227"/>
      <c r="AN9" s="1228"/>
      <c r="AO9" s="312">
        <v>639506</v>
      </c>
      <c r="AP9" s="312">
        <v>207295</v>
      </c>
      <c r="AQ9" s="313">
        <v>168530</v>
      </c>
      <c r="AR9" s="314">
        <v>23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519</v>
      </c>
      <c r="AL10" s="1227"/>
      <c r="AM10" s="1227"/>
      <c r="AN10" s="1228"/>
      <c r="AO10" s="315">
        <v>58560</v>
      </c>
      <c r="AP10" s="315">
        <v>18982</v>
      </c>
      <c r="AQ10" s="316">
        <v>21048</v>
      </c>
      <c r="AR10" s="317">
        <v>-9.8000000000000007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520</v>
      </c>
      <c r="AL11" s="1227"/>
      <c r="AM11" s="1227"/>
      <c r="AN11" s="1228"/>
      <c r="AO11" s="315">
        <v>131</v>
      </c>
      <c r="AP11" s="315">
        <v>42</v>
      </c>
      <c r="AQ11" s="316">
        <v>26640</v>
      </c>
      <c r="AR11" s="317">
        <v>-99.8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521</v>
      </c>
      <c r="AL12" s="1227"/>
      <c r="AM12" s="1227"/>
      <c r="AN12" s="1228"/>
      <c r="AO12" s="315" t="s">
        <v>522</v>
      </c>
      <c r="AP12" s="315" t="s">
        <v>522</v>
      </c>
      <c r="AQ12" s="316">
        <v>1878</v>
      </c>
      <c r="AR12" s="317" t="s">
        <v>522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523</v>
      </c>
      <c r="AL13" s="1227"/>
      <c r="AM13" s="1227"/>
      <c r="AN13" s="1228"/>
      <c r="AO13" s="315" t="s">
        <v>522</v>
      </c>
      <c r="AP13" s="315" t="s">
        <v>522</v>
      </c>
      <c r="AQ13" s="316" t="s">
        <v>522</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524</v>
      </c>
      <c r="AL14" s="1227"/>
      <c r="AM14" s="1227"/>
      <c r="AN14" s="1228"/>
      <c r="AO14" s="315">
        <v>22619</v>
      </c>
      <c r="AP14" s="315">
        <v>7332</v>
      </c>
      <c r="AQ14" s="316">
        <v>7469</v>
      </c>
      <c r="AR14" s="317">
        <v>-1.8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525</v>
      </c>
      <c r="AL15" s="1227"/>
      <c r="AM15" s="1227"/>
      <c r="AN15" s="1228"/>
      <c r="AO15" s="315">
        <v>4358</v>
      </c>
      <c r="AP15" s="315">
        <v>1413</v>
      </c>
      <c r="AQ15" s="316">
        <v>4705</v>
      </c>
      <c r="AR15" s="317">
        <v>-70</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526</v>
      </c>
      <c r="AL16" s="1230"/>
      <c r="AM16" s="1230"/>
      <c r="AN16" s="1231"/>
      <c r="AO16" s="315">
        <v>-53762</v>
      </c>
      <c r="AP16" s="315">
        <v>-17427</v>
      </c>
      <c r="AQ16" s="316">
        <v>-16375</v>
      </c>
      <c r="AR16" s="317">
        <v>6.4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671412</v>
      </c>
      <c r="AP17" s="315">
        <v>217638</v>
      </c>
      <c r="AQ17" s="316">
        <v>213894</v>
      </c>
      <c r="AR17" s="317">
        <v>1.8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531</v>
      </c>
      <c r="AL21" s="1224"/>
      <c r="AM21" s="1224"/>
      <c r="AN21" s="1225"/>
      <c r="AO21" s="327">
        <v>20.420000000000002</v>
      </c>
      <c r="AP21" s="328">
        <v>19.28</v>
      </c>
      <c r="AQ21" s="329">
        <v>1.1399999999999999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532</v>
      </c>
      <c r="AL22" s="1224"/>
      <c r="AM22" s="1224"/>
      <c r="AN22" s="1225"/>
      <c r="AO22" s="332">
        <v>98.7</v>
      </c>
      <c r="AP22" s="333">
        <v>95</v>
      </c>
      <c r="AQ22" s="334">
        <v>3.7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536</v>
      </c>
      <c r="AL32" s="1215"/>
      <c r="AM32" s="1215"/>
      <c r="AN32" s="1216"/>
      <c r="AO32" s="342">
        <v>894910</v>
      </c>
      <c r="AP32" s="342">
        <v>290084</v>
      </c>
      <c r="AQ32" s="343">
        <v>102582</v>
      </c>
      <c r="AR32" s="344">
        <v>182.8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537</v>
      </c>
      <c r="AL33" s="1215"/>
      <c r="AM33" s="1215"/>
      <c r="AN33" s="1216"/>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538</v>
      </c>
      <c r="AL34" s="1215"/>
      <c r="AM34" s="1215"/>
      <c r="AN34" s="1216"/>
      <c r="AO34" s="342" t="s">
        <v>522</v>
      </c>
      <c r="AP34" s="342" t="s">
        <v>522</v>
      </c>
      <c r="AQ34" s="343" t="s">
        <v>522</v>
      </c>
      <c r="AR34" s="344" t="s">
        <v>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539</v>
      </c>
      <c r="AL35" s="1215"/>
      <c r="AM35" s="1215"/>
      <c r="AN35" s="1216"/>
      <c r="AO35" s="342">
        <v>184627</v>
      </c>
      <c r="AP35" s="342">
        <v>59847</v>
      </c>
      <c r="AQ35" s="343">
        <v>28843</v>
      </c>
      <c r="AR35" s="344">
        <v>107.5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540</v>
      </c>
      <c r="AL36" s="1215"/>
      <c r="AM36" s="1215"/>
      <c r="AN36" s="1216"/>
      <c r="AO36" s="342" t="s">
        <v>522</v>
      </c>
      <c r="AP36" s="342" t="s">
        <v>522</v>
      </c>
      <c r="AQ36" s="343">
        <v>2374</v>
      </c>
      <c r="AR36" s="344" t="s">
        <v>522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541</v>
      </c>
      <c r="AL37" s="1215"/>
      <c r="AM37" s="1215"/>
      <c r="AN37" s="1216"/>
      <c r="AO37" s="342" t="s">
        <v>522</v>
      </c>
      <c r="AP37" s="342" t="s">
        <v>522</v>
      </c>
      <c r="AQ37" s="343">
        <v>1030</v>
      </c>
      <c r="AR37" s="344" t="s">
        <v>522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542</v>
      </c>
      <c r="AL38" s="1218"/>
      <c r="AM38" s="1218"/>
      <c r="AN38" s="1219"/>
      <c r="AO38" s="345" t="s">
        <v>522</v>
      </c>
      <c r="AP38" s="345" t="s">
        <v>522</v>
      </c>
      <c r="AQ38" s="346">
        <v>19</v>
      </c>
      <c r="AR38" s="334" t="s">
        <v>522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543</v>
      </c>
      <c r="AL39" s="1218"/>
      <c r="AM39" s="1218"/>
      <c r="AN39" s="1219"/>
      <c r="AO39" s="342">
        <v>-502692</v>
      </c>
      <c r="AP39" s="342">
        <v>-162947</v>
      </c>
      <c r="AQ39" s="343">
        <v>-3618</v>
      </c>
      <c r="AR39" s="344">
        <v>4403.8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544</v>
      </c>
      <c r="AL40" s="1215"/>
      <c r="AM40" s="1215"/>
      <c r="AN40" s="1216"/>
      <c r="AO40" s="342">
        <v>-465601</v>
      </c>
      <c r="AP40" s="342">
        <v>-150924</v>
      </c>
      <c r="AQ40" s="343">
        <v>-102150</v>
      </c>
      <c r="AR40" s="344">
        <v>47.7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111244</v>
      </c>
      <c r="AP41" s="342">
        <v>36060</v>
      </c>
      <c r="AQ41" s="343">
        <v>29081</v>
      </c>
      <c r="AR41" s="344">
        <v>24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513</v>
      </c>
      <c r="AN49" s="1209" t="s">
        <v>548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1534750</v>
      </c>
      <c r="AN51" s="364">
        <v>486142</v>
      </c>
      <c r="AO51" s="365">
        <v>177.7</v>
      </c>
      <c r="AP51" s="366">
        <v>288550</v>
      </c>
      <c r="AQ51" s="367">
        <v>20.8</v>
      </c>
      <c r="AR51" s="368">
        <v>156.9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919076</v>
      </c>
      <c r="AN52" s="372">
        <v>291123</v>
      </c>
      <c r="AO52" s="373">
        <v>185</v>
      </c>
      <c r="AP52" s="374">
        <v>141525</v>
      </c>
      <c r="AQ52" s="375">
        <v>10.1</v>
      </c>
      <c r="AR52" s="376">
        <v>174.9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1499628</v>
      </c>
      <c r="AN53" s="364">
        <v>476981</v>
      </c>
      <c r="AO53" s="365">
        <v>-1.9</v>
      </c>
      <c r="AP53" s="366">
        <v>245039</v>
      </c>
      <c r="AQ53" s="367">
        <v>-15.1</v>
      </c>
      <c r="AR53" s="368">
        <v>13.2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666313</v>
      </c>
      <c r="AN54" s="372">
        <v>211932</v>
      </c>
      <c r="AO54" s="373">
        <v>-27.2</v>
      </c>
      <c r="AP54" s="374">
        <v>108922</v>
      </c>
      <c r="AQ54" s="375">
        <v>-23</v>
      </c>
      <c r="AR54" s="376">
        <v>-4.2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714880</v>
      </c>
      <c r="AN55" s="364">
        <v>226730</v>
      </c>
      <c r="AO55" s="365">
        <v>-52.5</v>
      </c>
      <c r="AP55" s="366">
        <v>237994</v>
      </c>
      <c r="AQ55" s="367">
        <v>-2.9</v>
      </c>
      <c r="AR55" s="368">
        <v>-49.6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540180</v>
      </c>
      <c r="AN56" s="372">
        <v>171323</v>
      </c>
      <c r="AO56" s="373">
        <v>-19.2</v>
      </c>
      <c r="AP56" s="374">
        <v>110361</v>
      </c>
      <c r="AQ56" s="375">
        <v>1.3</v>
      </c>
      <c r="AR56" s="376">
        <v>-20.5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504902</v>
      </c>
      <c r="AN57" s="364">
        <v>163346</v>
      </c>
      <c r="AO57" s="365">
        <v>-28</v>
      </c>
      <c r="AP57" s="366">
        <v>267911</v>
      </c>
      <c r="AQ57" s="367">
        <v>12.6</v>
      </c>
      <c r="AR57" s="368">
        <v>-40.6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315929</v>
      </c>
      <c r="AN58" s="372">
        <v>102209</v>
      </c>
      <c r="AO58" s="373">
        <v>-40.299999999999997</v>
      </c>
      <c r="AP58" s="374">
        <v>106425</v>
      </c>
      <c r="AQ58" s="375">
        <v>-3.6</v>
      </c>
      <c r="AR58" s="376">
        <v>-36.700000000000003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391032</v>
      </c>
      <c r="AN59" s="364">
        <v>126753</v>
      </c>
      <c r="AO59" s="365">
        <v>-22.4</v>
      </c>
      <c r="AP59" s="366">
        <v>228215</v>
      </c>
      <c r="AQ59" s="367">
        <v>-14.8</v>
      </c>
      <c r="AR59" s="368">
        <v>-7.6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348490</v>
      </c>
      <c r="AN60" s="372">
        <v>112963</v>
      </c>
      <c r="AO60" s="373">
        <v>10.5</v>
      </c>
      <c r="AP60" s="374">
        <v>117571</v>
      </c>
      <c r="AQ60" s="375">
        <v>10.5</v>
      </c>
      <c r="AR60" s="376">
        <v>0</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929038</v>
      </c>
      <c r="AN61" s="379">
        <v>295990</v>
      </c>
      <c r="AO61" s="380">
        <v>14.6</v>
      </c>
      <c r="AP61" s="381">
        <v>253542</v>
      </c>
      <c r="AQ61" s="382">
        <v>0.1</v>
      </c>
      <c r="AR61" s="368">
        <v>14.5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557998</v>
      </c>
      <c r="AN62" s="372">
        <v>177910</v>
      </c>
      <c r="AO62" s="373">
        <v>21.8</v>
      </c>
      <c r="AP62" s="374">
        <v>116961</v>
      </c>
      <c r="AQ62" s="375">
        <v>-0.9</v>
      </c>
      <c r="AR62" s="376">
        <v>22.7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8vSf9jwyuwcib5rpPW8mBlNR8xqTVI4uwKjSZ7u9zBFfaZHfzkuastLNky3UjXqI2bzXcmJAZQwsB+c8Z9gQw==" saltValue="/VeC1v80QKRmAm1lJbpoS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IYVQn01L3pG5kxLuMJ/9EiZL9lgC9P9Rm2+W8hvjuYt0zBKWLJSJJaWItzdu3Q+F+jWLj9g9+H8g5WHSu+rg==" saltValue="5x0l9N/7C2oFvA6I/rXQ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s+ZzIL6HBTG0R2nrPtvfsd2ZIDCQBRsK1imXhhZS/xER+kKIkLykZvdZ0cKH910HL4MQg3xaVgKxfKUVjw9xg==" saltValue="HYaYkXQ+2xAelEkVGiNi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5" zoomScaleNormal="75" zoomScaleSheetLayoutView="100" workbookViewId="0">
      <selection activeCell="A4" sqref="A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2" t="s">
        <v>3</v>
      </c>
      <c r="D47" s="1232"/>
      <c r="E47" s="1233"/>
      <c r="F47" s="11">
        <v>95.42</v>
      </c>
      <c r="G47" s="12">
        <v>93.82</v>
      </c>
      <c r="H47" s="12">
        <v>77.819999999999993</v>
      </c>
      <c r="I47" s="12">
        <v>67.599999999999994</v>
      </c>
      <c r="J47" s="13">
        <v>54.43</v>
      </c>
    </row>
    <row r="48" spans="2:10" ht="57.75" customHeight="1" x14ac:dyDescent="0.15">
      <c r="B48" s="14"/>
      <c r="C48" s="1234" t="s">
        <v>4</v>
      </c>
      <c r="D48" s="1234"/>
      <c r="E48" s="1235"/>
      <c r="F48" s="15">
        <v>11.24</v>
      </c>
      <c r="G48" s="16">
        <v>14.86</v>
      </c>
      <c r="H48" s="16">
        <v>12.87</v>
      </c>
      <c r="I48" s="16">
        <v>9.5399999999999991</v>
      </c>
      <c r="J48" s="17">
        <v>8.0399999999999991</v>
      </c>
    </row>
    <row r="49" spans="2:10" ht="57.75" customHeight="1" thickBot="1" x14ac:dyDescent="0.2">
      <c r="B49" s="18"/>
      <c r="C49" s="1236" t="s">
        <v>5</v>
      </c>
      <c r="D49" s="1236"/>
      <c r="E49" s="1237"/>
      <c r="F49" s="19">
        <v>1.23</v>
      </c>
      <c r="G49" s="20">
        <v>6.63</v>
      </c>
      <c r="H49" s="20" t="s">
        <v>569</v>
      </c>
      <c r="I49" s="20" t="s">
        <v>570</v>
      </c>
      <c r="J49" s="21" t="s">
        <v>571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xnsnHf0azv7yzYZZycyw+Voh7BcZ8veiMnCA8R2pyVEWzWEFXWaDColX2++jRCfOgzyNaEIYll3ZgpXj4smKw==" saltValue="0JRdkinE7vY5HSPBYm+D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2020-03-02T09:22:05Z</cp:lastPrinted>
  <dcterms:created xsi:type="dcterms:W3CDTF">2020-02-10T05:36:22Z</dcterms:created>
  <dcterms:modified xsi:type="dcterms:W3CDTF">2021-10-27T10:37:02Z</dcterms:modified>
  <cp:category/>
</cp:coreProperties>
</file>