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財政・理財\03財政\08財政状況一覧表等\01財政状況資料集\H29決算\11ホームページ用（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<sst xmlns="http://schemas.openxmlformats.org/spreadsheetml/2006/main" count="1166" uniqueCount="599">
  <si>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</si>
  <si>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</si>
  <si>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</si>
  <si>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</si>
  <si>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</si>
  <si>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</si>
  <si>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</si>
  <si>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</si>
  <si>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</si>
  <si>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</si>
  <si>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</si>
  <si>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</si>
  <si>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</si>
  <si>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</si>
  <si>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</si>
  <si>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</si>
  <si>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</si>
  <si>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</si>
  <si>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</si>
  <si>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</si>
  <si>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</si>
  <si>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</si>
  <si>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</si>
  <si>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</si>
  <si>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</si>
  <si>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</si>
  <si>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</si>
  <si>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</si>
  <si>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</si>
  <si>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</si>
  <si>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</si>
  <si>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</si>
  <si>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</si>
  <si>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</si>
  <si>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</si>
  <si>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</si>
  <si>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</si>
  <si>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</si>
  <si>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</si>
  <si>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</si>
  <si>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</si>
  <si>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</si>
  <si>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</si>
  <si>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</si>
  <si>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</si>
  <si>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</si>
  <si>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</si>
  <si>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</si>
  <si>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</si>
  <si>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</si>
  <si>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</si>
  <si>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</si>
  <si>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</si>
  <si>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</si>
  <si>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</si>
  <si>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</si>
  <si>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</si>
  <si>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</si>
  <si>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</si>
  <si>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</si>
  <si>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</si>
  <si>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</si>
  <si>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</si>
  <si>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</si>
  <si>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</si>
  <si>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</si>
  <si>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</si>
  <si>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</si>
  <si>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</si>
  <si>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</si>
  <si>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</si>
  <si>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</si>
  <si>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</si>
  <si>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</si>
  <si>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</si>
  <si>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</si>
  <si>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</si>
  <si>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</si>
  <si>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</si>
  <si>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</si>
  <si>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</si>
  <si>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</si>
  <si>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</si>
  <si>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</si>
  <si>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</si>
  <si>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</si>
  <si>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</si>
  <si>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</si>
  <si>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</si>
  <si>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</si>
  <si>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</si>
  <si>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</si>
  <si>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</si>
  <si>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</si>
  <si>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</si>
  <si>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</si>
  <si>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</si>
  <si>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</si>
  <si>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</si>
  <si>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</si>
  <si>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</si>
  <si>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</si>
  <si>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</si>
  <si>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</si>
  <si>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</si>
  <si>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</si>
  <si>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</si>
  <si>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</si>
  <si>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</si>
  <si>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</si>
  <si>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</si>
  <si>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</si>
  <si>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</si>
  <si>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</si>
  <si>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</si>
  <si>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</si>
  <si>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</si>
  <si>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</si>
  <si>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</si>
  <si>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</si>
  <si>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</si>
  <si>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</si>
  <si>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</si>
  <si>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</si>
  <si>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</si>
  <si>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</si>
  <si>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</si>
  <si>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</si>
  <si>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</si>
  <si>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</si>
  <si>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</si>
  <si>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</si>
  <si>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</si>
  <si>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</si>
  <si>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</si>
  <si>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</si>
  <si>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</si>
  <si>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</si>
  <si>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</si>
  <si>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</si>
  <si>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</si>
  <si>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</si>
  <si>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</si>
  <si>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</si>
  <si>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</si>
  <si>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</si>
  <si>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</si>
  <si>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</si>
  <si>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</si>
  <si>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</si>
  <si>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</si>
  <si>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</si>
  <si>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</si>
  <si>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</si>
  <si>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</si>
  <si>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</si>
  <si>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</si>
  <si>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</si>
  <si>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</si>
  <si>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</si>
  <si>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</si>
  <si>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</si>
  <si>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</si>
  <si>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</si>
  <si>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</si>
  <si>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</si>
  <si>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</si>
  <si>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</si>
  <si>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</si>
  <si>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</si>
  <si>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</si>
  <si>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</si>
  <si>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</si>
  <si>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</si>
  <si>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</si>
  <si>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</si>
  <si>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</si>
  <si>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</si>
  <si>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</si>
  <si>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</si>
  <si>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</si>
  <si>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</si>
  <si>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</si>
  <si>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</si>
  <si>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</si>
  <si>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</si>
  <si>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</si>
  <si>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</si>
  <si>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</si>
  <si>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</si>
  <si>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</si>
  <si>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</si>
  <si>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</si>
  <si>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</si>
  <si>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</si>
  <si>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</si>
  <si>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</si>
  <si>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</si>
  <si>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</si>
  <si>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</si>
  <si>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</si>
  <si>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</si>
  <si>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</si>
  <si>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</si>
  <si>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</si>
  <si>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香川県直島町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</si>
  <si>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</si>
  <si>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</si>
  <si>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</si>
  <si>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</si>
  <si>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</si>
  <si>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</si>
  <si>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</si>
  <si>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</si>
  <si>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</si>
  <si>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</si>
  <si>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</si>
  <si>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</si>
  <si>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</si>
  <si>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</si>
  <si>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</si>
  <si>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</si>
  <si>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</si>
  <si>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</si>
  <si>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</si>
  <si>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</si>
  <si>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</si>
  <si>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</si>
  <si>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</si>
  <si>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</si>
  <si>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</si>
  <si>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</si>
  <si>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</si>
  <si>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</si>
  <si>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</si>
  <si>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</si>
  <si>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</si>
  <si>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</si>
  <si>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</si>
  <si>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</si>
  <si>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</si>
  <si>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</si>
  <si>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</si>
  <si>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</si>
  <si>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</si>
  <si>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</si>
  <si>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</si>
  <si>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</si>
  <si>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</si>
  <si>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</si>
  <si>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</si>
  <si>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</si>
  <si>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</si>
  <si>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</si>
  <si>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</si>
  <si>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</si>
  <si>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</si>
  <si>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</si>
  <si>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</si>
  <si>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</si>
  <si>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</si>
  <si>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</si>
  <si>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</si>
  <si>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</si>
  <si>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</si>
  <si>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</si>
  <si>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</si>
  <si>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</si>
  <si>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</si>
  <si>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</si>
  <si>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</si>
  <si>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</si>
  <si>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</si>
  <si>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</si>
  <si>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</si>
  <si>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</si>
  <si>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</si>
  <si>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</si>
  <si>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</si>
  <si>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</si>
  <si>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</si>
  <si>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</si>
  <si>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</si>
  <si>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</si>
  <si>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</si>
  <si>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</si>
  <si>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</si>
  <si>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</si>
  <si>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</si>
  <si>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</si>
  <si>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</si>
  <si>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</si>
  <si>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</si>
  <si>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</si>
  <si>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</si>
  <si>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</si>
  <si>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</si>
  <si>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</si>
  <si>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</si>
  <si>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</si>
  <si>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</si>
  <si>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</si>
  <si>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</si>
  <si>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</si>
  <si>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</si>
  <si>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</si>
  <si>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</si>
  <si>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</si>
  <si>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</si>
  <si>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</si>
  <si>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</si>
  <si>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</si>
  <si>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</si>
  <si>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</si>
  <si>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</si>
  <si>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</si>
  <si>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</si>
  <si>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</si>
  <si>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</si>
  <si>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</si>
  <si>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</si>
  <si>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</si>
  <si>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</si>
  <si>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</si>
  <si>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</si>
  <si>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</si>
  <si>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</si>
  <si>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</si>
  <si>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</si>
  <si>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</si>
  <si>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</si>
  <si>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</si>
  <si>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</si>
  <si>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</si>
  <si>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</si>
  <si>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</si>
  <si>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</si>
  <si>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</si>
  <si>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</si>
  <si>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</si>
  <si>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</si>
  <si>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</si>
  <si>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</si>
  <si>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</si>
  <si>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</si>
  <si>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</si>
  <si>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</si>
  <si>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</si>
  <si>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</si>
  <si>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</si>
  <si>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</si>
  <si>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</si>
  <si>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</si>
  <si>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</si>
  <si>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</si>
  <si>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香川県直島町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</si>
  <si>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</si>
  <si>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</si>
  <si>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</si>
  <si>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</si>
  <si>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</si>
  <si>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</si>
  <si>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</si>
  <si>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</si>
  <si>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</si>
  <si>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</si>
  <si>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</si>
  <si>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</si>
  <si>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</si>
  <si>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</si>
  <si>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</si>
  <si>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</si>
  <si>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</si>
  <si>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</si>
  <si>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</si>
  <si>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</si>
  <si>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</si>
  <si>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離島飲料水供給事業特別会計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</si>
  <si>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</si>
  <si>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</si>
  <si>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</si>
  <si>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</si>
  <si>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</si>
  <si>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</si>
  <si>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</si>
  <si>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</si>
  <si>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</si>
  <si>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</si>
  <si>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</si>
  <si>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</si>
  <si>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</si>
  <si>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</si>
  <si>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</si>
  <si>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</si>
  <si>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</si>
  <si>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</si>
  <si>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</si>
  <si>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</si>
  <si>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</si>
  <si>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釣公園事業特別会計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</si>
  <si>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</si>
  <si>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</si>
  <si>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</si>
  <si>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</si>
  <si>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</si>
  <si>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</si>
  <si>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</si>
  <si>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</si>
  <si>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</si>
  <si>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</si>
  <si>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</si>
  <si>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</si>
  <si>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</si>
  <si>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</si>
  <si>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</si>
  <si>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</si>
  <si>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</si>
  <si>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</si>
  <si>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</si>
  <si>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</si>
  <si>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</si>
  <si>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</si>
  <si>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</si>
  <si>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</si>
  <si>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</si>
  <si>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</si>
  <si>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</si>
  <si>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</si>
  <si>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</si>
  <si>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</si>
  <si>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</si>
  <si>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</si>
  <si>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</si>
  <si>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</si>
  <si>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</si>
  <si>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</si>
  <si>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</si>
  <si>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</si>
  <si>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</si>
  <si>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</si>
  <si>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</si>
  <si>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</si>
  <si>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</si>
  <si>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</si>
  <si>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</si>
  <si>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</si>
  <si>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</si>
  <si>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</si>
  <si>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</si>
  <si>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</si>
  <si>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</si>
  <si>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</si>
  <si>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</si>
  <si>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</si>
  <si>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</si>
  <si>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</si>
  <si>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</si>
  <si>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</si>
  <si>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</si>
  <si>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</si>
  <si>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</si>
  <si>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</si>
  <si>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</si>
  <si>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</si>
  <si>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</si>
  <si>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</si>
  <si>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</si>
  <si>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</si>
  <si>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</si>
  <si>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</si>
  <si>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</si>
  <si>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</si>
  <si>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</si>
  <si>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</si>
  <si>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</si>
  <si>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</si>
  <si>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</si>
  <si>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</si>
  <si>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</si>
  <si>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</si>
  <si>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</si>
  <si>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</si>
  <si>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</si>
  <si>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</si>
  <si>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</si>
  <si>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</si>
  <si>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</si>
  <si>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</si>
  <si>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</si>
  <si>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</si>
  <si>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</si>
  <si>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</si>
  <si>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</si>
  <si>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</si>
  <si>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</si>
  <si>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</si>
  <si>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</si>
  <si>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</si>
  <si>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</si>
  <si>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</si>
  <si>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</si>
  <si>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</si>
  <si>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</si>
  <si>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</si>
  <si>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</si>
  <si>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</si>
  <si>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</si>
  <si>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</si>
  <si>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</si>
  <si>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</si>
  <si>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</si>
  <si>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</si>
  <si>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</si>
  <si>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</si>
  <si>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</si>
  <si>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</si>
  <si>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</si>
  <si>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</si>
  <si>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</si>
  <si>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</si>
  <si>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</si>
  <si>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</si>
  <si>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</si>
  <si>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</si>
  <si>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</si>
  <si>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</si>
  <si>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</si>
  <si>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</si>
  <si>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</si>
  <si>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</si>
  <si>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</si>
  <si>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</si>
  <si>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</si>
  <si>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</si>
  <si>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</si>
  <si>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</si>
  <si>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</si>
  <si>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</si>
  <si>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</si>
  <si>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</si>
  <si>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</si>
  <si>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</si>
  <si>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</si>
  <si>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</si>
  <si>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</si>
  <si>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</si>
  <si>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</si>
  <si>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</si>
  <si>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</si>
  <si>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</si>
  <si>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</si>
  <si>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</si>
  <si>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</si>
  <si>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</si>
  <si>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</si>
  <si>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</si>
  <si>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</si>
  <si>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</si>
  <si>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20.35</t>
  </si>
  <si>
    <t>▲ 10.99</t>
  </si>
  <si>
    <t>簡易水道事業会計</t>
  </si>
  <si>
    <t>一般会計</t>
  </si>
  <si>
    <t>国民健康保険事業特別会計</t>
  </si>
  <si>
    <t>介護保険事業特別会計</t>
  </si>
  <si>
    <t>診療所事業特別会計</t>
  </si>
  <si>
    <t>下水道事業特別会計</t>
  </si>
  <si>
    <t>釣公園事業特別会計</t>
  </si>
  <si>
    <t>後期高齢者医療事業特別会計</t>
  </si>
  <si>
    <t>その他会計（赤字）</t>
  </si>
  <si>
    <t>その他会計（黒字）</t>
  </si>
  <si>
    <t>-</t>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</si>
  <si>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</si>
  <si>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</si>
  <si>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</si>
  <si>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</si>
  <si>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t>
    <phoneticPr fontId="2"/>
  </si>
  <si>
    <t>まちづくり基金</t>
    <rPh sb="5" eb="7">
      <t>キキン</t>
    </rPh>
    <phoneticPr fontId="11"/>
  </si>
  <si>
    <t>教育施設建設整備基金</t>
    <rPh sb="0" eb="2">
      <t>キョウイク</t>
    </rPh>
    <rPh sb="2" eb="4">
      <t>シセツ</t>
    </rPh>
    <rPh sb="4" eb="6">
      <t>ケンセツ</t>
    </rPh>
    <rPh sb="6" eb="8">
      <t>セイビ</t>
    </rPh>
    <rPh sb="8" eb="10">
      <t>キキン</t>
    </rPh>
    <phoneticPr fontId="11"/>
  </si>
  <si>
    <t>生活環境施設整備基金</t>
    <rPh sb="0" eb="2">
      <t>セイカツ</t>
    </rPh>
    <rPh sb="2" eb="4">
      <t>カンキョウ</t>
    </rPh>
    <rPh sb="4" eb="6">
      <t>シセツ</t>
    </rPh>
    <rPh sb="6" eb="8">
      <t>セイビ</t>
    </rPh>
    <rPh sb="8" eb="10">
      <t>キキン</t>
    </rPh>
    <phoneticPr fontId="11"/>
  </si>
  <si>
    <t>地域振興基金</t>
    <rPh sb="0" eb="2">
      <t>チイキ</t>
    </rPh>
    <rPh sb="2" eb="4">
      <t>シンコウ</t>
    </rPh>
    <rPh sb="4" eb="6">
      <t>キキン</t>
    </rPh>
    <phoneticPr fontId="11"/>
  </si>
  <si>
    <t>ふるさと応援基金</t>
    <rPh sb="4" eb="6">
      <t>オウエン</t>
    </rPh>
    <rPh sb="6" eb="8">
      <t>キキン</t>
    </rPh>
    <phoneticPr fontId="11"/>
  </si>
  <si>
    <t>-</t>
    <phoneticPr fontId="2"/>
  </si>
  <si>
    <t>-</t>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</si>
  <si>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</si>
  <si>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</si>
  <si>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</si>
  <si>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</si>
  <si>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</si>
  <si>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</si>
  <si>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これまでの町の方針として、起債抑制施策を行ってきており、交付税措置のある有利なもののみの発行に限定してきたことにより、類似団体と比較して実質公債費比率は下回り、将来負担比率は同じである。今後も起債抑制施策を継続し、現在の水準を維持する。</t>
    <rPh sb="5" eb="6">
      <t>チョウ</t>
    </rPh>
    <rPh sb="7" eb="9">
      <t>ホウシン</t>
    </rPh>
    <rPh sb="20" eb="21">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</si>
  <si>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</si>
  <si>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</si>
  <si>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</si>
  <si>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</si>
  <si>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公共施設等総合管理計画に基づき、公共施設の更新、改修等を行ってきたことにより、類似団体と比較して有形固定資産減価償却率は低い水準にあり、将来負担比率は同じである。今後も同計画を継続し、現在の水準を維持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</si>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</sst>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BFE3-4BE9-91B6-A71D87498B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175029</c:v>
                </c:pt>
                <c:pt idx="1">
                  <c:v>486142</c:v>
                </c:pt>
                <c:pt idx="2">
                  <c:v>476981</c:v>
                </c:pt>
                <c:pt idx="3">
                  <c:v>226730</c:v>
                </c:pt>
                <c:pt idx="4">
                  <c:v>163346</c:v>
                </c:pt>
              </c:numCache>
            </c:numRef>
          </c:val>
          <c:smooth val="0"/>
          <c:extLst xmlns:c16r2="http://schemas.microsoft.com/office/drawing/2015/06/chart">
            <c:ext xmlns:c16="http://schemas.microsoft.com/office/drawing/2014/chart" uri="{C3380CC4-5D6E-409C-BE32-E72D297353CC}">
              <c16:uniqueId val="{00000001-BFE3-4BE9-91B6-A71D87498BD7}"/>
            </c:ext>
          </c:extLst>
        </c:ser>
        <c:dLbls>
          <c:showLegendKey val="0"/>
          <c:showVal val="0"/>
          <c:showCatName val="0"/>
          <c:showSerName val="0"/>
          <c:showPercent val="0"/>
          <c:showBubbleSize val="0"/>
        </c:dLbls>
        <c:marker val="1"/>
        <c:smooth val="0"/>
        <c:axId val="303972776"/>
        <c:axId val="303973160"/>
      </c:lineChart>
      <c:catAx>
        <c:axId val="303972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973160"/>
        <c:crosses val="autoZero"/>
        <c:auto val="1"/>
        <c:lblAlgn val="ctr"/>
        <c:lblOffset val="100"/>
        <c:tickLblSkip val="1"/>
        <c:tickMarkSkip val="1"/>
        <c:noMultiLvlLbl val="0"/>
      </c:catAx>
      <c:valAx>
        <c:axId val="30397316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972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9.94</c:v>
                </c:pt>
                <c:pt idx="1">
                  <c:v>11.24</c:v>
                </c:pt>
                <c:pt idx="2">
                  <c:v>14.86</c:v>
                </c:pt>
                <c:pt idx="3">
                  <c:v>12.87</c:v>
                </c:pt>
                <c:pt idx="4">
                  <c:v>9.5399999999999991</c:v>
                </c:pt>
              </c:numCache>
            </c:numRef>
          </c:val>
          <c:extLst xmlns:c16r2="http://schemas.microsoft.com/office/drawing/2015/06/chart">
            <c:ext xmlns:c16="http://schemas.microsoft.com/office/drawing/2014/chart" uri="{C3380CC4-5D6E-409C-BE32-E72D297353CC}">
              <c16:uniqueId val="{00000000-8211-4305-9824-47DAF2E129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95.44</c:v>
                </c:pt>
                <c:pt idx="1">
                  <c:v>95.42</c:v>
                </c:pt>
                <c:pt idx="2">
                  <c:v>93.82</c:v>
                </c:pt>
                <c:pt idx="3">
                  <c:v>77.819999999999993</c:v>
                </c:pt>
                <c:pt idx="4">
                  <c:v>67.599999999999994</c:v>
                </c:pt>
              </c:numCache>
            </c:numRef>
          </c:val>
          <c:extLst xmlns:c16r2="http://schemas.microsoft.com/office/drawing/2015/06/chart">
            <c:ext xmlns:c16="http://schemas.microsoft.com/office/drawing/2014/chart" uri="{C3380CC4-5D6E-409C-BE32-E72D297353CC}">
              <c16:uniqueId val="{00000001-8211-4305-9824-47DAF2E1292D}"/>
            </c:ext>
          </c:extLst>
        </c:ser>
        <c:dLbls>
          <c:showLegendKey val="0"/>
          <c:showVal val="0"/>
          <c:showCatName val="0"/>
          <c:showSerName val="0"/>
          <c:showPercent val="0"/>
          <c:showBubbleSize val="0"/>
        </c:dLbls>
        <c:gapWidth val="250"/>
        <c:overlap val="100"/>
        <c:axId val="310374728"/>
        <c:axId val="31037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9.4</c:v>
                </c:pt>
                <c:pt idx="1">
                  <c:v>1.23</c:v>
                </c:pt>
                <c:pt idx="2">
                  <c:v>6.63</c:v>
                </c:pt>
                <c:pt idx="3">
                  <c:v>-20.350000000000001</c:v>
                </c:pt>
                <c:pt idx="4">
                  <c:v>-10.99</c:v>
                </c:pt>
              </c:numCache>
            </c:numRef>
          </c:val>
          <c:smooth val="0"/>
          <c:extLst xmlns:c16r2="http://schemas.microsoft.com/office/drawing/2015/06/chart">
            <c:ext xmlns:c16="http://schemas.microsoft.com/office/drawing/2014/chart" uri="{C3380CC4-5D6E-409C-BE32-E72D297353CC}">
              <c16:uniqueId val="{00000002-8211-4305-9824-47DAF2E1292D}"/>
            </c:ext>
          </c:extLst>
        </c:ser>
        <c:dLbls>
          <c:showLegendKey val="0"/>
          <c:showVal val="0"/>
          <c:showCatName val="0"/>
          <c:showSerName val="0"/>
          <c:showPercent val="0"/>
          <c:showBubbleSize val="0"/>
        </c:dLbls>
        <c:marker val="1"/>
        <c:smooth val="0"/>
        <c:axId val="310374728"/>
        <c:axId val="310375120"/>
      </c:lineChart>
      <c:catAx>
        <c:axId val="31037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0375120"/>
        <c:crosses val="autoZero"/>
        <c:auto val="1"/>
        <c:lblAlgn val="ctr"/>
        <c:lblOffset val="100"/>
        <c:tickLblSkip val="1"/>
        <c:tickMarkSkip val="1"/>
        <c:noMultiLvlLbl val="0"/>
      </c:catAx>
      <c:valAx>
        <c:axId val="31037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37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9C08-422C-90CC-1520AA20F6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C08-422C-90CC-1520AA20F69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2-9C08-422C-90CC-1520AA20F69F}"/>
            </c:ext>
          </c:extLst>
        </c:ser>
        <c:ser>
          <c:idx val="3"/>
          <c:order val="3"/>
          <c:tx>
            <c:strRef>
              <c:f>データシート!$A$30</c:f>
              <c:strCache>
                <c:ptCount val="1"/>
                <c:pt idx="0">
                  <c:v>釣公園事業特別会計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3-9C08-422C-90CC-1520AA20F69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0.32</c:v>
                </c:pt>
                <c:pt idx="4">
                  <c:v>#N/A</c:v>
                </c:pt>
                <c:pt idx="5">
                  <c:v>0</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4-9C08-422C-90CC-1520AA20F69F}"/>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0.45</c:v>
                </c:pt>
                <c:pt idx="2">
                  <c:v>#N/A</c:v>
                </c:pt>
                <c:pt idx="3">
                  <c:v>0.59</c:v>
                </c:pt>
                <c:pt idx="4">
                  <c:v>#N/A</c:v>
                </c:pt>
                <c:pt idx="5">
                  <c:v>0.49</c:v>
                </c:pt>
                <c:pt idx="6">
                  <c:v>#N/A</c:v>
                </c:pt>
                <c:pt idx="7">
                  <c:v>0.56999999999999995</c:v>
                </c:pt>
                <c:pt idx="8">
                  <c:v>#N/A</c:v>
                </c:pt>
                <c:pt idx="9">
                  <c:v>0.66</c:v>
                </c:pt>
              </c:numCache>
            </c:numRef>
          </c:val>
          <c:extLst xmlns:c16r2="http://schemas.microsoft.com/office/drawing/2015/06/chart">
            <c:ext xmlns:c16="http://schemas.microsoft.com/office/drawing/2014/chart" uri="{C3380CC4-5D6E-409C-BE32-E72D297353CC}">
              <c16:uniqueId val="{00000005-9C08-422C-90CC-1520AA20F69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0.62</c:v>
                </c:pt>
                <c:pt idx="4">
                  <c:v>#N/A</c:v>
                </c:pt>
                <c:pt idx="5">
                  <c:v>0.48</c:v>
                </c:pt>
                <c:pt idx="6">
                  <c:v>#N/A</c:v>
                </c:pt>
                <c:pt idx="7">
                  <c:v>0.64</c:v>
                </c:pt>
                <c:pt idx="8">
                  <c:v>#N/A</c:v>
                </c:pt>
                <c:pt idx="9">
                  <c:v>0.79</c:v>
                </c:pt>
              </c:numCache>
            </c:numRef>
          </c:val>
          <c:extLst xmlns:c16r2="http://schemas.microsoft.com/office/drawing/2015/06/chart">
            <c:ext xmlns:c16="http://schemas.microsoft.com/office/drawing/2014/chart" uri="{C3380CC4-5D6E-409C-BE32-E72D297353CC}">
              <c16:uniqueId val="{00000006-9C08-422C-90CC-1520AA20F69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1.62</c:v>
                </c:pt>
                <c:pt idx="2">
                  <c:v>#N/A</c:v>
                </c:pt>
                <c:pt idx="3">
                  <c:v>1.84</c:v>
                </c:pt>
                <c:pt idx="4">
                  <c:v>#N/A</c:v>
                </c:pt>
                <c:pt idx="5">
                  <c:v>1.27</c:v>
                </c:pt>
                <c:pt idx="6">
                  <c:v>#N/A</c:v>
                </c:pt>
                <c:pt idx="7">
                  <c:v>0.57999999999999996</c:v>
                </c:pt>
                <c:pt idx="8">
                  <c:v>#N/A</c:v>
                </c:pt>
                <c:pt idx="9">
                  <c:v>1.66</c:v>
                </c:pt>
              </c:numCache>
            </c:numRef>
          </c:val>
          <c:extLst xmlns:c16r2="http://schemas.microsoft.com/office/drawing/2015/06/chart">
            <c:ext xmlns:c16="http://schemas.microsoft.com/office/drawing/2014/chart" uri="{C3380CC4-5D6E-409C-BE32-E72D297353CC}">
              <c16:uniqueId val="{00000007-9C08-422C-90CC-1520AA20F6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9.68</c:v>
                </c:pt>
                <c:pt idx="2">
                  <c:v>#N/A</c:v>
                </c:pt>
                <c:pt idx="3">
                  <c:v>10.61</c:v>
                </c:pt>
                <c:pt idx="4">
                  <c:v>#N/A</c:v>
                </c:pt>
                <c:pt idx="5">
                  <c:v>13.88</c:v>
                </c:pt>
                <c:pt idx="6">
                  <c:v>#N/A</c:v>
                </c:pt>
                <c:pt idx="7">
                  <c:v>11.33</c:v>
                </c:pt>
                <c:pt idx="8">
                  <c:v>#N/A</c:v>
                </c:pt>
                <c:pt idx="9">
                  <c:v>7.97</c:v>
                </c:pt>
              </c:numCache>
            </c:numRef>
          </c:val>
          <c:extLst xmlns:c16r2="http://schemas.microsoft.com/office/drawing/2015/06/chart">
            <c:ext xmlns:c16="http://schemas.microsoft.com/office/drawing/2014/chart" uri="{C3380CC4-5D6E-409C-BE32-E72D297353CC}">
              <c16:uniqueId val="{00000008-9C08-422C-90CC-1520AA20F69F}"/>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108.81</c:v>
                </c:pt>
                <c:pt idx="2">
                  <c:v>#N/A</c:v>
                </c:pt>
                <c:pt idx="3">
                  <c:v>114.32</c:v>
                </c:pt>
                <c:pt idx="4">
                  <c:v>#N/A</c:v>
                </c:pt>
                <c:pt idx="5">
                  <c:v>114.09</c:v>
                </c:pt>
                <c:pt idx="6">
                  <c:v>#N/A</c:v>
                </c:pt>
                <c:pt idx="7">
                  <c:v>124.23</c:v>
                </c:pt>
                <c:pt idx="8">
                  <c:v>#N/A</c:v>
                </c:pt>
                <c:pt idx="9">
                  <c:v>126.62</c:v>
                </c:pt>
              </c:numCache>
            </c:numRef>
          </c:val>
          <c:extLst xmlns:c16r2="http://schemas.microsoft.com/office/drawing/2015/06/chart">
            <c:ext xmlns:c16="http://schemas.microsoft.com/office/drawing/2014/chart" uri="{C3380CC4-5D6E-409C-BE32-E72D297353CC}">
              <c16:uniqueId val="{00000009-9C08-422C-90CC-1520AA20F69F}"/>
            </c:ext>
          </c:extLst>
        </c:ser>
        <c:dLbls>
          <c:showLegendKey val="0"/>
          <c:showVal val="0"/>
          <c:showCatName val="0"/>
          <c:showSerName val="0"/>
          <c:showPercent val="0"/>
          <c:showBubbleSize val="0"/>
        </c:dLbls>
        <c:gapWidth val="150"/>
        <c:overlap val="100"/>
        <c:axId val="310375904"/>
        <c:axId val="310376296"/>
      </c:barChart>
      <c:catAx>
        <c:axId val="3103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376296"/>
        <c:crosses val="autoZero"/>
        <c:auto val="1"/>
        <c:lblAlgn val="ctr"/>
        <c:lblOffset val="100"/>
        <c:tickLblSkip val="1"/>
        <c:tickMarkSkip val="1"/>
        <c:noMultiLvlLbl val="0"/>
      </c:catAx>
      <c:valAx>
        <c:axId val="310376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37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739</c:v>
                </c:pt>
                <c:pt idx="5">
                  <c:v>762</c:v>
                </c:pt>
                <c:pt idx="8">
                  <c:v>785</c:v>
                </c:pt>
                <c:pt idx="11">
                  <c:v>799</c:v>
                </c:pt>
                <c:pt idx="14">
                  <c:v>889</c:v>
                </c:pt>
              </c:numCache>
            </c:numRef>
          </c:val>
          <c:extLst xmlns:c16r2="http://schemas.microsoft.com/office/drawing/2015/06/chart">
            <c:ext xmlns:c16="http://schemas.microsoft.com/office/drawing/2014/chart" uri="{C3380CC4-5D6E-409C-BE32-E72D297353CC}">
              <c16:uniqueId val="{00000000-E8D0-422E-9757-2129A9B18A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8D0-422E-9757-2129A9B18A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8D0-422E-9757-2129A9B18A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8D0-422E-9757-2129A9B18A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106</c:v>
                </c:pt>
                <c:pt idx="3">
                  <c:v>118</c:v>
                </c:pt>
                <c:pt idx="6">
                  <c:v>127</c:v>
                </c:pt>
                <c:pt idx="9">
                  <c:v>144</c:v>
                </c:pt>
                <c:pt idx="12">
                  <c:v>147</c:v>
                </c:pt>
              </c:numCache>
            </c:numRef>
          </c:val>
          <c:extLst xmlns:c16r2="http://schemas.microsoft.com/office/drawing/2015/06/chart">
            <c:ext xmlns:c16="http://schemas.microsoft.com/office/drawing/2014/chart" uri="{C3380CC4-5D6E-409C-BE32-E72D297353CC}">
              <c16:uniqueId val="{00000004-E8D0-422E-9757-2129A9B18A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8D0-422E-9757-2129A9B18A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8D0-422E-9757-2129A9B18A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689</c:v>
                </c:pt>
                <c:pt idx="3">
                  <c:v>686</c:v>
                </c:pt>
                <c:pt idx="6">
                  <c:v>684</c:v>
                </c:pt>
                <c:pt idx="9">
                  <c:v>689</c:v>
                </c:pt>
                <c:pt idx="12">
                  <c:v>796</c:v>
                </c:pt>
              </c:numCache>
            </c:numRef>
          </c:val>
          <c:extLst xmlns:c16r2="http://schemas.microsoft.com/office/drawing/2015/06/chart">
            <c:ext xmlns:c16="http://schemas.microsoft.com/office/drawing/2014/chart" uri="{C3380CC4-5D6E-409C-BE32-E72D297353CC}">
              <c16:uniqueId val="{00000007-E8D0-422E-9757-2129A9B18A69}"/>
            </c:ext>
          </c:extLst>
        </c:ser>
        <c:dLbls>
          <c:showLegendKey val="0"/>
          <c:showVal val="0"/>
          <c:showCatName val="0"/>
          <c:showSerName val="0"/>
          <c:showPercent val="0"/>
          <c:showBubbleSize val="0"/>
        </c:dLbls>
        <c:gapWidth val="100"/>
        <c:overlap val="100"/>
        <c:axId val="310377080"/>
        <c:axId val="31037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c:v>
                </c:pt>
                <c:pt idx="2">
                  <c:v>#N/A</c:v>
                </c:pt>
                <c:pt idx="3">
                  <c:v>#N/A</c:v>
                </c:pt>
                <c:pt idx="4">
                  <c:v>42</c:v>
                </c:pt>
                <c:pt idx="5">
                  <c:v>#N/A</c:v>
                </c:pt>
                <c:pt idx="6">
                  <c:v>#N/A</c:v>
                </c:pt>
                <c:pt idx="7">
                  <c:v>26</c:v>
                </c:pt>
                <c:pt idx="8">
                  <c:v>#N/A</c:v>
                </c:pt>
                <c:pt idx="9">
                  <c:v>#N/A</c:v>
                </c:pt>
                <c:pt idx="10">
                  <c:v>34</c:v>
                </c:pt>
                <c:pt idx="11">
                  <c:v>#N/A</c:v>
                </c:pt>
                <c:pt idx="12">
                  <c:v>#N/A</c:v>
                </c:pt>
                <c:pt idx="13">
                  <c:v>54</c:v>
                </c:pt>
                <c:pt idx="14">
                  <c:v>#N/A</c:v>
                </c:pt>
              </c:numCache>
            </c:numRef>
          </c:val>
          <c:smooth val="0"/>
          <c:extLst xmlns:c16r2="http://schemas.microsoft.com/office/drawing/2015/06/chart">
            <c:ext xmlns:c16="http://schemas.microsoft.com/office/drawing/2014/chart" uri="{C3380CC4-5D6E-409C-BE32-E72D297353CC}">
              <c16:uniqueId val="{00000008-E8D0-422E-9757-2129A9B18A69}"/>
            </c:ext>
          </c:extLst>
        </c:ser>
        <c:dLbls>
          <c:showLegendKey val="0"/>
          <c:showVal val="0"/>
          <c:showCatName val="0"/>
          <c:showSerName val="0"/>
          <c:showPercent val="0"/>
          <c:showBubbleSize val="0"/>
        </c:dLbls>
        <c:marker val="1"/>
        <c:smooth val="0"/>
        <c:axId val="310377080"/>
        <c:axId val="310377472"/>
      </c:lineChart>
      <c:catAx>
        <c:axId val="31037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377472"/>
        <c:crosses val="autoZero"/>
        <c:auto val="1"/>
        <c:lblAlgn val="ctr"/>
        <c:lblOffset val="100"/>
        <c:tickLblSkip val="1"/>
        <c:tickMarkSkip val="1"/>
        <c:noMultiLvlLbl val="0"/>
      </c:catAx>
      <c:valAx>
        <c:axId val="31037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37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3031</c:v>
                </c:pt>
                <c:pt idx="5">
                  <c:v>3743</c:v>
                </c:pt>
                <c:pt idx="8">
                  <c:v>4134</c:v>
                </c:pt>
                <c:pt idx="11">
                  <c:v>4346</c:v>
                </c:pt>
                <c:pt idx="14">
                  <c:v>4271</c:v>
                </c:pt>
              </c:numCache>
            </c:numRef>
          </c:val>
          <c:extLst xmlns:c16r2="http://schemas.microsoft.com/office/drawing/2015/06/chart">
            <c:ext xmlns:c16="http://schemas.microsoft.com/office/drawing/2014/chart" uri="{C3380CC4-5D6E-409C-BE32-E72D297353CC}">
              <c16:uniqueId val="{00000000-4B96-4E94-8565-2ECD5C442D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65</c:v>
                </c:pt>
                <c:pt idx="5">
                  <c:v>64</c:v>
                </c:pt>
                <c:pt idx="8">
                  <c:v>62</c:v>
                </c:pt>
                <c:pt idx="11">
                  <c:v>63</c:v>
                </c:pt>
                <c:pt idx="14">
                  <c:v>62</c:v>
                </c:pt>
              </c:numCache>
            </c:numRef>
          </c:val>
          <c:extLst xmlns:c16r2="http://schemas.microsoft.com/office/drawing/2015/06/chart">
            <c:ext xmlns:c16="http://schemas.microsoft.com/office/drawing/2014/chart" uri="{C3380CC4-5D6E-409C-BE32-E72D297353CC}">
              <c16:uniqueId val="{00000001-4B96-4E94-8565-2ECD5C442D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2655</c:v>
                </c:pt>
                <c:pt idx="5">
                  <c:v>2718</c:v>
                </c:pt>
                <c:pt idx="8">
                  <c:v>2779</c:v>
                </c:pt>
                <c:pt idx="11">
                  <c:v>2547</c:v>
                </c:pt>
                <c:pt idx="14">
                  <c:v>2606</c:v>
                </c:pt>
              </c:numCache>
            </c:numRef>
          </c:val>
          <c:extLst xmlns:c16r2="http://schemas.microsoft.com/office/drawing/2015/06/chart">
            <c:ext xmlns:c16="http://schemas.microsoft.com/office/drawing/2014/chart" uri="{C3380CC4-5D6E-409C-BE32-E72D297353CC}">
              <c16:uniqueId val="{00000002-4B96-4E94-8565-2ECD5C442D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B96-4E94-8565-2ECD5C442D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B96-4E94-8565-2ECD5C442D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96-4E94-8565-2ECD5C442D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348</c:v>
                </c:pt>
                <c:pt idx="3">
                  <c:v>280</c:v>
                </c:pt>
                <c:pt idx="6">
                  <c:v>235</c:v>
                </c:pt>
                <c:pt idx="9">
                  <c:v>219</c:v>
                </c:pt>
                <c:pt idx="12">
                  <c:v>157</c:v>
                </c:pt>
              </c:numCache>
            </c:numRef>
          </c:val>
          <c:extLst xmlns:c16r2="http://schemas.microsoft.com/office/drawing/2015/06/chart">
            <c:ext xmlns:c16="http://schemas.microsoft.com/office/drawing/2014/chart" uri="{C3380CC4-5D6E-409C-BE32-E72D297353CC}">
              <c16:uniqueId val="{00000006-4B96-4E94-8565-2ECD5C442D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B96-4E94-8565-2ECD5C442D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1920</c:v>
                </c:pt>
                <c:pt idx="3">
                  <c:v>1841</c:v>
                </c:pt>
                <c:pt idx="6">
                  <c:v>1813</c:v>
                </c:pt>
                <c:pt idx="9">
                  <c:v>1927</c:v>
                </c:pt>
                <c:pt idx="12">
                  <c:v>1960</c:v>
                </c:pt>
              </c:numCache>
            </c:numRef>
          </c:val>
          <c:extLst xmlns:c16r2="http://schemas.microsoft.com/office/drawing/2015/06/chart">
            <c:ext xmlns:c16="http://schemas.microsoft.com/office/drawing/2014/chart" uri="{C3380CC4-5D6E-409C-BE32-E72D297353CC}">
              <c16:uniqueId val="{00000008-4B96-4E94-8565-2ECD5C442D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B96-4E94-8565-2ECD5C442D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2170</c:v>
                </c:pt>
                <c:pt idx="3">
                  <c:v>3100</c:v>
                </c:pt>
                <c:pt idx="6">
                  <c:v>3775</c:v>
                </c:pt>
                <c:pt idx="9">
                  <c:v>3858</c:v>
                </c:pt>
                <c:pt idx="12">
                  <c:v>3842</c:v>
                </c:pt>
              </c:numCache>
            </c:numRef>
          </c:val>
          <c:extLst xmlns:c16r2="http://schemas.microsoft.com/office/drawing/2015/06/chart">
            <c:ext xmlns:c16="http://schemas.microsoft.com/office/drawing/2014/chart" uri="{C3380CC4-5D6E-409C-BE32-E72D297353CC}">
              <c16:uniqueId val="{0000000A-4B96-4E94-8565-2ECD5C442DBD}"/>
            </c:ext>
          </c:extLst>
        </c:ser>
        <c:dLbls>
          <c:showLegendKey val="0"/>
          <c:showVal val="0"/>
          <c:showCatName val="0"/>
          <c:showSerName val="0"/>
          <c:showPercent val="0"/>
          <c:showBubbleSize val="0"/>
        </c:dLbls>
        <c:gapWidth val="100"/>
        <c:overlap val="100"/>
        <c:axId val="315867816"/>
        <c:axId val="315866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B96-4E94-8565-2ECD5C442DBD}"/>
            </c:ext>
          </c:extLst>
        </c:ser>
        <c:dLbls>
          <c:showLegendKey val="0"/>
          <c:showVal val="0"/>
          <c:showCatName val="0"/>
          <c:showSerName val="0"/>
          <c:showPercent val="0"/>
          <c:showBubbleSize val="0"/>
        </c:dLbls>
        <c:marker val="1"/>
        <c:smooth val="0"/>
        <c:axId val="315867816"/>
        <c:axId val="315866248"/>
      </c:lineChart>
      <c:catAx>
        <c:axId val="31586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5866248"/>
        <c:crosses val="autoZero"/>
        <c:auto val="1"/>
        <c:lblAlgn val="ctr"/>
        <c:lblOffset val="100"/>
        <c:tickLblSkip val="1"/>
        <c:tickMarkSkip val="1"/>
        <c:noMultiLvlLbl val="0"/>
      </c:catAx>
      <c:valAx>
        <c:axId val="315866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867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1611</c:v>
                </c:pt>
                <c:pt idx="1">
                  <c:v>1308</c:v>
                </c:pt>
                <c:pt idx="2">
                  <c:v>1169</c:v>
                </c:pt>
              </c:numCache>
            </c:numRef>
          </c:val>
          <c:extLst xmlns:c16r2="http://schemas.microsoft.com/office/drawing/2015/06/chart">
            <c:ext xmlns:c16="http://schemas.microsoft.com/office/drawing/2014/chart" uri="{C3380CC4-5D6E-409C-BE32-E72D297353CC}">
              <c16:uniqueId val="{00000000-1E78-49EE-8547-B0EFFF7941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209</c:v>
                </c:pt>
                <c:pt idx="1">
                  <c:v>208</c:v>
                </c:pt>
                <c:pt idx="2">
                  <c:v>198</c:v>
                </c:pt>
              </c:numCache>
            </c:numRef>
          </c:val>
          <c:extLst xmlns:c16r2="http://schemas.microsoft.com/office/drawing/2015/06/chart">
            <c:ext xmlns:c16="http://schemas.microsoft.com/office/drawing/2014/chart" uri="{C3380CC4-5D6E-409C-BE32-E72D297353CC}">
              <c16:uniqueId val="{00000001-1E78-49EE-8547-B0EFFF7941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850</c:v>
                </c:pt>
                <c:pt idx="1">
                  <c:v>895</c:v>
                </c:pt>
                <c:pt idx="2">
                  <c:v>1111</c:v>
                </c:pt>
              </c:numCache>
            </c:numRef>
          </c:val>
          <c:extLst xmlns:c16r2="http://schemas.microsoft.com/office/drawing/2015/06/chart">
            <c:ext xmlns:c16="http://schemas.microsoft.com/office/drawing/2014/chart" uri="{C3380CC4-5D6E-409C-BE32-E72D297353CC}">
              <c16:uniqueId val="{00000002-1E78-49EE-8547-B0EFFF7941C1}"/>
            </c:ext>
          </c:extLst>
        </c:ser>
        <c:dLbls>
          <c:showLegendKey val="0"/>
          <c:showVal val="0"/>
          <c:showCatName val="0"/>
          <c:showSerName val="0"/>
          <c:showPercent val="0"/>
          <c:showBubbleSize val="0"/>
        </c:dLbls>
        <c:gapWidth val="120"/>
        <c:overlap val="100"/>
        <c:axId val="315865072"/>
        <c:axId val="315872128"/>
      </c:barChart>
      <c:catAx>
        <c:axId val="31586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5872128"/>
        <c:crosses val="autoZero"/>
        <c:auto val="1"/>
        <c:lblAlgn val="ctr"/>
        <c:lblOffset val="100"/>
        <c:tickLblSkip val="1"/>
        <c:tickMarkSkip val="1"/>
        <c:noMultiLvlLbl val="0"/>
      </c:catAx>
      <c:valAx>
        <c:axId val="315872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586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4B-48C2-A5C3-FD613837ECF6}"/>
                </c:ext>
                <c:ext xmlns:c15="http://schemas.microsoft.com/office/drawing/2012/chart" uri="{CE6537A1-D6FC-4f65-9D91-7224C49458BB}">
                  <c15:dlblFieldTable>
                    <c15:dlblFTEntry>
                      <c15:txfldGUID>{20761C75-941F-4789-8863-CDB2A1260758}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4B-48C2-A5C3-FD613837ECF6}"/>
                </c:ext>
                <c:ext xmlns:c15="http://schemas.microsoft.com/office/drawing/2012/chart" uri="{CE6537A1-D6FC-4f65-9D91-7224C49458BB}">
                  <c15:dlblFieldTable>
                    <c15:dlblFTEntry>
                      <c15:txfldGUID>{787DFE2A-3ADC-4CEE-AC34-6D2BD967BD5A}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4B-48C2-A5C3-FD613837ECF6}"/>
                </c:ext>
                <c:ext xmlns:c15="http://schemas.microsoft.com/office/drawing/2012/chart" uri="{CE6537A1-D6FC-4f65-9D91-7224C49458BB}">
                  <c15:dlblFieldTable>
                    <c15:dlblFTEntry>
                      <c15:txfldGUID>{3638B719-5E9E-4B2F-96E8-DF5A86055EBE}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4B-48C2-A5C3-FD613837ECF6}"/>
                </c:ext>
                <c:ext xmlns:c15="http://schemas.microsoft.com/office/drawing/2012/chart" uri="{CE6537A1-D6FC-4f65-9D91-7224C49458BB}">
                  <c15:dlblFieldTable>
                    <c15:dlblFTEntry>
                      <c15:txfldGUID>{6AB41AC2-B27A-45E6-A3BB-F3D855364A14}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4B-48C2-A5C3-FD613837ECF6}"/>
                </c:ext>
                <c:ext xmlns:c15="http://schemas.microsoft.com/office/drawing/2012/chart" uri="{CE6537A1-D6FC-4f65-9D91-7224C49458BB}">
                  <c15:dlblFieldTable>
                    <c15:dlblFTEntry>
                      <c15:txfldGUID>{129ADC3E-3B36-4CBD-B037-92FCC8E96F42}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4B-48C2-A5C3-FD613837ECF6}"/>
                </c:ext>
                <c:ext xmlns:c15="http://schemas.microsoft.com/office/drawing/2012/chart" uri="{CE6537A1-D6FC-4f65-9D91-7224C49458BB}">
                  <c15:dlblFieldTable>
                    <c15:dlblFTEntry>
                      <c15:txfldGUID>{623B77DE-6A2F-4277-8A25-D0C849A9D68F}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4B-48C2-A5C3-FD613837ECF6}"/>
                </c:ext>
                <c:ext xmlns:c15="http://schemas.microsoft.com/office/drawing/2012/chart" uri="{CE6537A1-D6FC-4f65-9D91-7224C49458BB}">
                  <c15:dlblFieldTable>
                    <c15:dlblFTEntry>
                      <c15:txfldGUID>{53F88680-C6EF-4846-8B44-633F7A72AE7B}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4B-48C2-A5C3-FD613837ECF6}"/>
                </c:ext>
                <c:ext xmlns:c15="http://schemas.microsoft.com/office/drawing/2012/chart" uri="{CE6537A1-D6FC-4f65-9D91-7224C49458BB}">
                  <c15:dlblFieldTable>
                    <c15:dlblFTEntry>
                      <c15:txfldGUID>{BB94D13A-942F-4E03-8EEA-040000DD1367}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94B-48C2-A5C3-FD613837ECF6}"/>
                </c:ext>
                <c:ext xmlns:c15="http://schemas.microsoft.com/office/drawing/2012/chart" uri="{CE6537A1-D6FC-4f65-9D91-7224C49458BB}">
                  <c15:dlblFieldTable>
                    <c15:dlblFTEntry>
                      <c15:txfldGUID>{7FCC3F6B-2FB7-4AEA-8472-8339F7F15A05}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48.5</c:v>
                </c:pt>
                <c:pt idx="24">
                  <c:v>48.9</c:v>
                </c:pt>
                <c:pt idx="32">
                  <c:v>48.8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94B-48C2-A5C3-FD613837EC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94B-48C2-A5C3-FD613837ECF6}"/>
                </c:ext>
                <c:ext xmlns:c15="http://schemas.microsoft.com/office/drawing/2012/chart" uri="{CE6537A1-D6FC-4f65-9D91-7224C49458BB}">
                  <c15:dlblFieldTable>
                    <c15:dlblFTEntry>
                      <c15:txfldGUID>{0545E940-D0DB-47FF-BB9A-D110A5F74244}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94B-48C2-A5C3-FD613837ECF6}"/>
                </c:ext>
                <c:ext xmlns:c15="http://schemas.microsoft.com/office/drawing/2012/chart" uri="{CE6537A1-D6FC-4f65-9D91-7224C49458BB}">
                  <c15:dlblFieldTable>
                    <c15:dlblFTEntry>
                      <c15:txfldGUID>{6E196051-AEA4-4D6F-BB72-1F4406AE704F}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94B-48C2-A5C3-FD613837ECF6}"/>
                </c:ext>
                <c:ext xmlns:c15="http://schemas.microsoft.com/office/drawing/2012/chart" uri="{CE6537A1-D6FC-4f65-9D91-7224C49458BB}">
                  <c15:dlblFieldTable>
                    <c15:dlblFTEntry>
                      <c15:txfldGUID>{3B6C2107-7526-4B13-8327-D4751A46AFE4}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94B-48C2-A5C3-FD613837ECF6}"/>
                </c:ext>
                <c:ext xmlns:c15="http://schemas.microsoft.com/office/drawing/2012/chart" uri="{CE6537A1-D6FC-4f65-9D91-7224C49458BB}">
                  <c15:dlblFieldTable>
                    <c15:dlblFTEntry>
                      <c15:txfldGUID>{79B5750A-BF1F-48C9-9C11-C66B02D0E3CA}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94B-48C2-A5C3-FD613837ECF6}"/>
                </c:ext>
                <c:ext xmlns:c15="http://schemas.microsoft.com/office/drawing/2012/chart" uri="{CE6537A1-D6FC-4f65-9D91-7224C49458BB}">
                  <c15:dlblFieldTable>
                    <c15:dlblFTEntry>
                      <c15:txfldGUID>{1548D9D2-F1EE-4D47-9975-F4D4020C21A0}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94B-48C2-A5C3-FD613837ECF6}"/>
                </c:ext>
                <c:ext xmlns:c15="http://schemas.microsoft.com/office/drawing/2012/chart" uri="{CE6537A1-D6FC-4f65-9D91-7224C49458BB}">
                  <c15:dlblFieldTable>
                    <c15:dlblFTEntry>
                      <c15:txfldGUID>{FE8BD869-D2EF-4511-B29E-5BF36C29BD9A}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94B-48C2-A5C3-FD613837ECF6}"/>
                </c:ext>
                <c:ext xmlns:c15="http://schemas.microsoft.com/office/drawing/2012/chart" uri="{CE6537A1-D6FC-4f65-9D91-7224C49458BB}">
                  <c15:dlblFieldTable>
                    <c15:dlblFTEntry>
                      <c15:txfldGUID>{7511420C-DDD2-4FFF-B267-A46DDA49C743}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94B-48C2-A5C3-FD613837ECF6}"/>
                </c:ext>
                <c:ext xmlns:c15="http://schemas.microsoft.com/office/drawing/2012/chart" uri="{CE6537A1-D6FC-4f65-9D91-7224C49458BB}">
                  <c15:dlblFieldTable>
                    <c15:dlblFTEntry>
                      <c15:txfldGUID>{EB7834FE-8E71-4EAA-990E-BE42D263F47D}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94B-48C2-A5C3-FD613837ECF6}"/>
                </c:ext>
                <c:ext xmlns:c15="http://schemas.microsoft.com/office/drawing/2012/chart" uri="{CE6537A1-D6FC-4f65-9D91-7224C49458BB}">
                  <c15:dlblFieldTable>
                    <c15:dlblFTEntry>
                      <c15:txfldGUID>{A0D016E0-E20A-446F-AE61-0FEDE202BDF4}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94B-48C2-A5C3-FD613837ECF6}"/>
            </c:ext>
          </c:extLst>
        </c:ser>
        <c:dLbls>
          <c:showLegendKey val="0"/>
          <c:showVal val="1"/>
          <c:showCatName val="0"/>
          <c:showSerName val="0"/>
          <c:showPercent val="0"/>
          <c:showBubbleSize val="0"/>
        </c:dLbls>
        <c:axId val="514173552"/>
        <c:axId val="514173944"/>
      </c:scatterChart>
      <c:valAx>
        <c:axId val="514173552"/>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173944"/>
        <c:crosses val="autoZero"/>
        <c:crossBetween val="midCat"/>
      </c:valAx>
      <c:valAx>
        <c:axId val="514173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17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15-4BF4-B64F-1E9184F0B22C}"/>
                </c:ext>
                <c:ext xmlns:c15="http://schemas.microsoft.com/office/drawing/2012/chart" uri="{CE6537A1-D6FC-4f65-9D91-7224C49458BB}">
                  <c15:dlblFieldTable>
                    <c15:dlblFTEntry>
                      <c15:txfldGUID>{5BC2CA02-1C83-4400-8945-32A2A44C6106}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15-4BF4-B64F-1E9184F0B22C}"/>
                </c:ext>
                <c:ext xmlns:c15="http://schemas.microsoft.com/office/drawing/2012/chart" uri="{CE6537A1-D6FC-4f65-9D91-7224C49458BB}">
                  <c15:dlblFieldTable>
                    <c15:dlblFTEntry>
                      <c15:txfldGUID>{426DD922-58B0-47E7-BDFF-AFEC00A3F643}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15-4BF4-B64F-1E9184F0B22C}"/>
                </c:ext>
                <c:ext xmlns:c15="http://schemas.microsoft.com/office/drawing/2012/chart" uri="{CE6537A1-D6FC-4f65-9D91-7224C49458BB}">
                  <c15:dlblFieldTable>
                    <c15:dlblFTEntry>
                      <c15:txfldGUID>{52392CB1-7A09-4F63-81D4-8FD46F391F62}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15-4BF4-B64F-1E9184F0B22C}"/>
                </c:ext>
                <c:ext xmlns:c15="http://schemas.microsoft.com/office/drawing/2012/chart" uri="{CE6537A1-D6FC-4f65-9D91-7224C49458BB}">
                  <c15:dlblFieldTable>
                    <c15:dlblFTEntry>
                      <c15:txfldGUID>{ED165304-94BA-4792-8882-F76AD787F881}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15-4BF4-B64F-1E9184F0B22C}"/>
                </c:ext>
                <c:ext xmlns:c15="http://schemas.microsoft.com/office/drawing/2012/chart" uri="{CE6537A1-D6FC-4f65-9D91-7224C49458BB}">
                  <c15:dlblFieldTable>
                    <c15:dlblFTEntry>
                      <c15:txfldGUID>{063FBC9F-7417-4956-81D0-40B92ECA7515}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15-4BF4-B64F-1E9184F0B22C}"/>
                </c:ext>
                <c:ext xmlns:c15="http://schemas.microsoft.com/office/drawing/2012/chart" uri="{CE6537A1-D6FC-4f65-9D91-7224C49458BB}">
                  <c15:dlblFieldTable>
                    <c15:dlblFTEntry>
                      <c15:txfldGUID>{5B6E3B03-536B-4708-892A-689D68766AAC}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15-4BF4-B64F-1E9184F0B22C}"/>
                </c:ext>
                <c:ext xmlns:c15="http://schemas.microsoft.com/office/drawing/2012/chart" uri="{CE6537A1-D6FC-4f65-9D91-7224C49458BB}">
                  <c15:dlblFieldTable>
                    <c15:dlblFTEntry>
                      <c15:txfldGUID>{93B2C40C-76D0-411F-8E5C-C735C23292B8}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15-4BF4-B64F-1E9184F0B22C}"/>
                </c:ext>
                <c:ext xmlns:c15="http://schemas.microsoft.com/office/drawing/2012/chart" uri="{CE6537A1-D6FC-4f65-9D91-7224C49458BB}">
                  <c15:dlblFieldTable>
                    <c15:dlblFTEntry>
                      <c15:txfldGUID>{A9896F6B-1659-4613-A470-9589C8373C2A}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15-4BF4-B64F-1E9184F0B22C}"/>
                </c:ext>
                <c:ext xmlns:c15="http://schemas.microsoft.com/office/drawing/2012/chart" uri="{CE6537A1-D6FC-4f65-9D91-7224C49458BB}">
                  <c15:dlblFieldTable>
                    <c15:dlblFTEntry>
                      <c15:txfldGUID>{032C4FA9-D551-464F-A1B7-64451FA667D0}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3.8</c:v>
                </c:pt>
                <c:pt idx="16">
                  <c:v>2.8</c:v>
                </c:pt>
                <c:pt idx="24">
                  <c:v>2.2999999999999998</c:v>
                </c:pt>
                <c:pt idx="32">
                  <c:v>2.7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115-4BF4-B64F-1E9184F0B2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15-4BF4-B64F-1E9184F0B22C}"/>
                </c:ext>
                <c:ext xmlns:c15="http://schemas.microsoft.com/office/drawing/2012/chart" uri="{CE6537A1-D6FC-4f65-9D91-7224C49458BB}">
                  <c15:dlblFieldTable>
                    <c15:dlblFTEntry>
                      <c15:txfldGUID>{E7F25E12-513D-4C01-BB6F-30128AA715DB}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15-4BF4-B64F-1E9184F0B22C}"/>
                </c:ext>
                <c:ext xmlns:c15="http://schemas.microsoft.com/office/drawing/2012/chart" uri="{CE6537A1-D6FC-4f65-9D91-7224C49458BB}">
                  <c15:dlblFieldTable>
                    <c15:dlblFTEntry>
                      <c15:txfldGUID>{D44D59B1-41CD-49AE-91A9-B2C2C96BF0AA}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15-4BF4-B64F-1E9184F0B22C}"/>
                </c:ext>
                <c:ext xmlns:c15="http://schemas.microsoft.com/office/drawing/2012/chart" uri="{CE6537A1-D6FC-4f65-9D91-7224C49458BB}">
                  <c15:dlblFieldTable>
                    <c15:dlblFTEntry>
                      <c15:txfldGUID>{278ADA4C-BC65-437F-A277-38D15147AD56}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15-4BF4-B64F-1E9184F0B22C}"/>
                </c:ext>
                <c:ext xmlns:c15="http://schemas.microsoft.com/office/drawing/2012/chart" uri="{CE6537A1-D6FC-4f65-9D91-7224C49458BB}">
                  <c15:dlblFieldTable>
                    <c15:dlblFTEntry>
                      <c15:txfldGUID>{356A3127-1A34-440C-9023-92343B400D39}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15-4BF4-B64F-1E9184F0B22C}"/>
                </c:ext>
                <c:ext xmlns:c15="http://schemas.microsoft.com/office/drawing/2012/chart" uri="{CE6537A1-D6FC-4f65-9D91-7224C49458BB}">
                  <c15:dlblFieldTable>
                    <c15:dlblFTEntry>
                      <c15:txfldGUID>{125FB611-2120-4611-9132-4A596452BB56}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15-4BF4-B64F-1E9184F0B22C}"/>
                </c:ext>
                <c:ext xmlns:c15="http://schemas.microsoft.com/office/drawing/2012/chart" uri="{CE6537A1-D6FC-4f65-9D91-7224C49458BB}">
                  <c15:dlblFieldTable>
                    <c15:dlblFTEntry>
                      <c15:txfldGUID>{1FCA62CE-D1C0-4DC7-A237-2060AA9E7CAC}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15-4BF4-B64F-1E9184F0B22C}"/>
                </c:ext>
                <c:ext xmlns:c15="http://schemas.microsoft.com/office/drawing/2012/chart" uri="{CE6537A1-D6FC-4f65-9D91-7224C49458BB}">
                  <c15:dlblFieldTable>
                    <c15:dlblFTEntry>
                      <c15:txfldGUID>{6A5ECB94-9EE3-45A1-BB5A-4355473D4919}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15-4BF4-B64F-1E9184F0B22C}"/>
                </c:ext>
                <c:ext xmlns:c15="http://schemas.microsoft.com/office/drawing/2012/chart" uri="{CE6537A1-D6FC-4f65-9D91-7224C49458BB}">
                  <c15:dlblFieldTable>
                    <c15:dlblFTEntry>
                      <c15:txfldGUID>{4A71B27C-DCC8-4270-855E-C6C005BAD4D4}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15-4BF4-B64F-1E9184F0B22C}"/>
                </c:ext>
                <c:ext xmlns:c15="http://schemas.microsoft.com/office/drawing/2012/chart" uri="{CE6537A1-D6FC-4f65-9D91-7224C49458BB}">
                  <c15:dlblFieldTable>
                    <c15:dlblFTEntry>
                      <c15:txfldGUID>{56A46594-99C5-4727-A43B-5650470C01BD}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115-4BF4-B64F-1E9184F0B22C}"/>
            </c:ext>
          </c:extLst>
        </c:ser>
        <c:dLbls>
          <c:showLegendKey val="0"/>
          <c:showVal val="1"/>
          <c:showCatName val="0"/>
          <c:showSerName val="0"/>
          <c:showPercent val="0"/>
          <c:showBubbleSize val="0"/>
        </c:dLbls>
        <c:axId val="514174336"/>
        <c:axId val="514172768"/>
      </c:scatterChart>
      <c:valAx>
        <c:axId val="514174336"/>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172768"/>
        <c:crosses val="autoZero"/>
        <c:crossBetween val="midCat"/>
      </c:valAx>
      <c:valAx>
        <c:axId val="5141727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174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前年度に比べ、元利償還金等が増加したことから実質公債費比率の分子の値は増加した。今後も起債抑制施策として、交付税措置のある有利なもののみの発行に限定し、現在の水準を維持する。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が減少し、充当可能財源が若干増加したが、将来負担比率は算出されていない。今後は、地方債残高の増加に加え、町債の償還金の増加に伴う充当可能基金の減少が見込まれているため、指標の悪化が懸念される。引き続き起債抑制施策を継続し、現在の水準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百万円を取り崩ししたが、法人町民税などの増収により「まちづくり基金」へ平成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年度より開始する宅地造成事業のため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百万円を積み立て、ふるさと応援寄附金の増収により「ふるさと応援基金」へ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公共施設等の老朽化対策などの経費が増大していくため、決算状況等を踏まえ、可能な範囲で積み立てることとしている。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生活環境施設整備基金：生活環境施設整備の推進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ふるさと応援基金：ふるさとを応援しようとする個人または団体からの寄附金を積み立てて、本町のアート、環境、観光、教育、福祉な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どのまちづくり事業の発展に関する施策の推進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年度より開始する宅地造成事業のため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生活環境施設整備基金：火葬場改修事業などのため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ふるさと応援基金：瀬戸内国際芸術祭関係事業などのため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まちづくり基金：宅地造成事業や港湾改修事業などのため、可能な範囲で積み立て予定。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生活環境施設整備基金：ごみ焼却、下水道施設整備事業などのため、可能な範囲で積み立て予定。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ふるさと応援基金：本町のアート、観光、教育などまちづくり事業のため、寄附金全額を積み立てる。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公共施設等の老朽化対策及び社会保障関係経費の増大により、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災害への備え等のため、過去の実績や決算状況を踏まえ、可能な範囲で積み立てることとしている。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一般廃棄物処理施設整備事業などに係る償還のため、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年度に地方債償還のピークを迎えるため、それに備えて積み立てを行う予定であり、平成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
3,072
14.22
4,328,674
4,163,633
165,041
1,729,129
3,841,729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有形固定資産減価償却率は、類似団体より低い水準となっている。今後も公共施設等総合管理計画に基づいた施設の維持管理を適切に進めるとともに、老朽化対策に取り組んでいく。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xmlns="" id="{00000000-0008-0000-0000-00003D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xmlns="" id="{00000000-0008-0000-0000-000041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xmlns="" id="{00000000-0008-0000-0000-000042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xmlns="" id="{00000000-0008-0000-0000-000044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xmlns="" id="{00000000-0008-0000-0000-000045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flipV="1">
          <a:off x="4760595" y="4546346"/>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a:extLst>
            <a:ext uri="{FF2B5EF4-FFF2-40B4-BE49-F238E27FC236}">
              <a16:creationId xmlns:a16="http://schemas.microsoft.com/office/drawing/2014/main" xmlns="" id="{00000000-0008-0000-0000-000047000000}"/>
            </a:ext>
          </a:extLst>
        </xdr:cNvPr>
        <xdr:cNvSpPr txBox="1"/>
      </xdr:nvSpPr>
      <xdr:spPr>
        <a:xfrm>
          <a:off x="4813300" y="563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a:extLst>
            <a:ext uri="{FF2B5EF4-FFF2-40B4-BE49-F238E27FC236}">
              <a16:creationId xmlns:a16="http://schemas.microsoft.com/office/drawing/2014/main" xmlns="" id="{00000000-0008-0000-0000-000048000000}"/>
            </a:ext>
          </a:extLst>
        </xdr:cNvPr>
        <xdr:cNvCxnSpPr/>
      </xdr:nvCxnSpPr>
      <xdr:spPr>
        <a:xfrm>
          <a:off x="4673600" y="563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a:extLst>
            <a:ext uri="{FF2B5EF4-FFF2-40B4-BE49-F238E27FC236}">
              <a16:creationId xmlns:a16="http://schemas.microsoft.com/office/drawing/2014/main" xmlns="" id="{00000000-0008-0000-0000-000049000000}"/>
            </a:ext>
          </a:extLst>
        </xdr:cNvPr>
        <xdr:cNvSpPr txBox="1"/>
      </xdr:nvSpPr>
      <xdr:spPr>
        <a:xfrm>
          <a:off x="4813300" y="432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a:extLst>
            <a:ext uri="{FF2B5EF4-FFF2-40B4-BE49-F238E27FC236}">
              <a16:creationId xmlns:a16="http://schemas.microsoft.com/office/drawing/2014/main" xmlns="" id="{00000000-0008-0000-0000-00004A000000}"/>
            </a:ext>
          </a:extLst>
        </xdr:cNvPr>
        <xdr:cNvCxnSpPr/>
      </xdr:nvCxnSpPr>
      <xdr:spPr>
        <a:xfrm>
          <a:off x="4673600" y="45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75" name="有形固定資産減価償却率平均値テキスト">
          <a:extLst>
            <a:ext uri="{FF2B5EF4-FFF2-40B4-BE49-F238E27FC236}">
              <a16:creationId xmlns:a16="http://schemas.microsoft.com/office/drawing/2014/main" xmlns="" id="{00000000-0008-0000-0000-00004B000000}"/>
            </a:ext>
          </a:extLst>
        </xdr:cNvPr>
        <xdr:cNvSpPr txBox="1"/>
      </xdr:nvSpPr>
      <xdr:spPr>
        <a:xfrm>
          <a:off x="4813300" y="487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4711700" y="50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4000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a:extLst>
            <a:ext uri="{FF2B5EF4-FFF2-40B4-BE49-F238E27FC236}">
              <a16:creationId xmlns:a16="http://schemas.microsoft.com/office/drawing/2014/main" xmlns="" id="{00000000-0008-0000-0000-00004E000000}"/>
            </a:ext>
          </a:extLst>
        </xdr:cNvPr>
        <xdr:cNvSpPr/>
      </xdr:nvSpPr>
      <xdr:spPr>
        <a:xfrm>
          <a:off x="3238500" y="508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92583</xdr:rowOff>
    </xdr:from>
    <xdr:to>
      <xdr:col>23</xdr:col>
      <xdr:colOff>136525</xdr:colOff>
      <xdr:row>31</xdr:row>
      <xdr:rowOff>22733</xdr:rowOff>
    </xdr:to>
    <xdr:sp macro="" textlink="">
      <xdr:nvSpPr>
        <xdr:cNvPr id="84" name="楕円 83">
          <a:extLst>
            <a:ext uri="{FF2B5EF4-FFF2-40B4-BE49-F238E27FC236}">
              <a16:creationId xmlns:a16="http://schemas.microsoft.com/office/drawing/2014/main" xmlns="" id="{00000000-0008-0000-0000-000054000000}"/>
            </a:ext>
          </a:extLst>
        </xdr:cNvPr>
        <xdr:cNvSpPr/>
      </xdr:nvSpPr>
      <xdr:spPr>
        <a:xfrm>
          <a:off x="4711700" y="5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71010</xdr:rowOff>
    </xdr:from>
    <xdr:ext cx="405111" cy="259045"/>
    <xdr:sp macro="" textlink="">
      <xdr:nvSpPr>
        <xdr:cNvPr id="85" name="有形固定資産減価償却率該当値テキスト">
          <a:extLst>
            <a:ext uri="{FF2B5EF4-FFF2-40B4-BE49-F238E27FC236}">
              <a16:creationId xmlns:a16="http://schemas.microsoft.com/office/drawing/2014/main" xmlns="" id="{00000000-0008-0000-0000-000055000000}"/>
            </a:ext>
          </a:extLst>
        </xdr:cNvPr>
        <xdr:cNvSpPr txBox="1"/>
      </xdr:nvSpPr>
      <xdr:spPr>
        <a:xfrm>
          <a:off x="4813300" y="521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90424</xdr:rowOff>
    </xdr:from>
    <xdr:to>
      <xdr:col>19</xdr:col>
      <xdr:colOff>187325</xdr:colOff>
      <xdr:row>31</xdr:row>
      <xdr:rowOff>20574</xdr:rowOff>
    </xdr:to>
    <xdr:sp macro="" textlink="">
      <xdr:nvSpPr>
        <xdr:cNvPr id="86" name="楕円 85">
          <a:extLst>
            <a:ext uri="{FF2B5EF4-FFF2-40B4-BE49-F238E27FC236}">
              <a16:creationId xmlns:a16="http://schemas.microsoft.com/office/drawing/2014/main" xmlns="" id="{00000000-0008-0000-0000-000056000000}"/>
            </a:ext>
          </a:extLst>
        </xdr:cNvPr>
        <xdr:cNvSpPr/>
      </xdr:nvSpPr>
      <xdr:spPr>
        <a:xfrm>
          <a:off x="40005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141224</xdr:rowOff>
    </xdr:from>
    <xdr:to>
      <xdr:col>23</xdr:col>
      <xdr:colOff>85725</xdr:colOff>
      <xdr:row>30</xdr:row>
      <xdr:rowOff>143383</xdr:rowOff>
    </xdr:to>
    <xdr:cxnSp macro="">
      <xdr:nvCxnSpPr>
        <xdr:cNvPr id="87" name="直線コネクタ 86">
          <a:extLst>
            <a:ext uri="{FF2B5EF4-FFF2-40B4-BE49-F238E27FC236}">
              <a16:creationId xmlns:a16="http://schemas.microsoft.com/office/drawing/2014/main" xmlns="" id="{00000000-0008-0000-0000-000057000000}"/>
            </a:ext>
          </a:extLst>
        </xdr:cNvPr>
        <xdr:cNvCxnSpPr/>
      </xdr:nvCxnSpPr>
      <xdr:spPr>
        <a:xfrm>
          <a:off x="4051300" y="5284724"/>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8" name="楕円 87">
          <a:extLst>
            <a:ext uri="{FF2B5EF4-FFF2-40B4-BE49-F238E27FC236}">
              <a16:creationId xmlns:a16="http://schemas.microsoft.com/office/drawing/2014/main" xmlns="" id="{00000000-0008-0000-0000-000058000000}"/>
            </a:ext>
          </a:extLst>
        </xdr:cNvPr>
        <xdr:cNvSpPr/>
      </xdr:nvSpPr>
      <xdr:spPr>
        <a:xfrm>
          <a:off x="3238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141224</xdr:rowOff>
    </xdr:from>
    <xdr:to>
      <xdr:col>19</xdr:col>
      <xdr:colOff>136525</xdr:colOff>
      <xdr:row>30</xdr:row>
      <xdr:rowOff>149860</xdr:rowOff>
    </xdr:to>
    <xdr:cxnSp macro="">
      <xdr:nvCxnSpPr>
        <xdr:cNvPr id="89" name="直線コネクタ 88">
          <a:extLst>
            <a:ext uri="{FF2B5EF4-FFF2-40B4-BE49-F238E27FC236}">
              <a16:creationId xmlns:a16="http://schemas.microsoft.com/office/drawing/2014/main" xmlns="" id="{00000000-0008-0000-0000-000059000000}"/>
            </a:ext>
          </a:extLst>
        </xdr:cNvPr>
        <xdr:cNvCxnSpPr/>
      </xdr:nvCxnSpPr>
      <xdr:spPr>
        <a:xfrm flipV="1">
          <a:off x="3289300" y="5284724"/>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90" name="n_1aveValue有形固定資産減価償却率">
          <a:extLst>
            <a:ext uri="{FF2B5EF4-FFF2-40B4-BE49-F238E27FC236}">
              <a16:creationId xmlns:a16="http://schemas.microsoft.com/office/drawing/2014/main" xmlns="" id="{00000000-0008-0000-0000-00005A000000}"/>
            </a:ext>
          </a:extLst>
        </xdr:cNvPr>
        <xdr:cNvSpPr txBox="1"/>
      </xdr:nvSpPr>
      <xdr:spPr>
        <a:xfrm>
          <a:off x="3836044" y="48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91" name="n_2aveValue有形固定資産減価償却率">
          <a:extLst>
            <a:ext uri="{FF2B5EF4-FFF2-40B4-BE49-F238E27FC236}">
              <a16:creationId xmlns:a16="http://schemas.microsoft.com/office/drawing/2014/main" xmlns="" id="{00000000-0008-0000-0000-00005B000000}"/>
            </a:ext>
          </a:extLst>
        </xdr:cNvPr>
        <xdr:cNvSpPr txBox="1"/>
      </xdr:nvSpPr>
      <xdr:spPr>
        <a:xfrm>
          <a:off x="3086744" y="486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11701</xdr:rowOff>
    </xdr:from>
    <xdr:ext cx="405111" cy="259045"/>
    <xdr:sp macro="" textlink="">
      <xdr:nvSpPr>
        <xdr:cNvPr id="92" name="n_1mainValue有形固定資産減価償却率">
          <a:extLst>
            <a:ext uri="{FF2B5EF4-FFF2-40B4-BE49-F238E27FC236}">
              <a16:creationId xmlns:a16="http://schemas.microsoft.com/office/drawing/2014/main" xmlns="" id="{00000000-0008-0000-0000-00005C000000}"/>
            </a:ext>
          </a:extLst>
        </xdr:cNvPr>
        <xdr:cNvSpPr txBox="1"/>
      </xdr:nvSpPr>
      <xdr:spPr>
        <a:xfrm>
          <a:off x="3836044" y="53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3" name="n_2mainValue有形固定資産減価償却率">
          <a:extLst>
            <a:ext uri="{FF2B5EF4-FFF2-40B4-BE49-F238E27FC236}">
              <a16:creationId xmlns:a16="http://schemas.microsoft.com/office/drawing/2014/main" xmlns="" id="{00000000-0008-0000-0000-00005D000000}"/>
            </a:ext>
          </a:extLst>
        </xdr:cNvPr>
        <xdr:cNvSpPr txBox="1"/>
      </xdr:nvSpPr>
      <xdr:spPr>
        <a:xfrm>
          <a:off x="3086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債務償還可能年数は類似団体内平均値を上回ってはいるが、全国平均・香川県平均は下回っており良好な水準である。今後も起債の借入れを抑制し現在の水準を維持する。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xmlns="" id="{00000000-0008-0000-0000-00006B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xmlns="" id="{00000000-0008-0000-0000-00006C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00000000-0008-0000-0000-00007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xmlns="" id="{00000000-0008-0000-0000-00007A000000}"/>
            </a:ext>
          </a:extLst>
        </xdr:cNvPr>
        <xdr:cNvCxnSpPr/>
      </xdr:nvCxnSpPr>
      <xdr:spPr>
        <a:xfrm flipV="1">
          <a:off x="14793595" y="4757208"/>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xmlns="" id="{00000000-0008-0000-0000-00007B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xmlns="" id="{00000000-0008-0000-0000-00007C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a:extLst>
            <a:ext uri="{FF2B5EF4-FFF2-40B4-BE49-F238E27FC236}">
              <a16:creationId xmlns:a16="http://schemas.microsoft.com/office/drawing/2014/main" xmlns="" id="{00000000-0008-0000-0000-00007D000000}"/>
            </a:ext>
          </a:extLst>
        </xdr:cNvPr>
        <xdr:cNvSpPr txBox="1"/>
      </xdr:nvSpPr>
      <xdr:spPr>
        <a:xfrm>
          <a:off x="14846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a:extLst>
            <a:ext uri="{FF2B5EF4-FFF2-40B4-BE49-F238E27FC236}">
              <a16:creationId xmlns:a16="http://schemas.microsoft.com/office/drawing/2014/main" xmlns="" id="{00000000-0008-0000-0000-00007E000000}"/>
            </a:ext>
          </a:extLst>
        </xdr:cNvPr>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7" name="債務償還可能年数平均値テキスト">
          <a:extLst>
            <a:ext uri="{FF2B5EF4-FFF2-40B4-BE49-F238E27FC236}">
              <a16:creationId xmlns:a16="http://schemas.microsoft.com/office/drawing/2014/main" xmlns="" id="{00000000-0008-0000-0000-00007F000000}"/>
            </a:ext>
          </a:extLst>
        </xdr:cNvPr>
        <xdr:cNvSpPr txBox="1"/>
      </xdr:nvSpPr>
      <xdr:spPr>
        <a:xfrm>
          <a:off x="14846300" y="560840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a:extLst>
            <a:ext uri="{FF2B5EF4-FFF2-40B4-BE49-F238E27FC236}">
              <a16:creationId xmlns:a16="http://schemas.microsoft.com/office/drawing/2014/main" xmlns="" id="{00000000-0008-0000-0000-000080000000}"/>
            </a:ext>
          </a:extLst>
        </xdr:cNvPr>
        <xdr:cNvSpPr/>
      </xdr:nvSpPr>
      <xdr:spPr>
        <a:xfrm>
          <a:off x="14744700" y="56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4" name="楕円 133">
          <a:extLst>
            <a:ext uri="{FF2B5EF4-FFF2-40B4-BE49-F238E27FC236}">
              <a16:creationId xmlns:a16="http://schemas.microsoft.com/office/drawing/2014/main" xmlns="" id="{00000000-0008-0000-0000-000086000000}"/>
            </a:ext>
          </a:extLst>
        </xdr:cNvPr>
        <xdr:cNvSpPr/>
      </xdr:nvSpPr>
      <xdr:spPr>
        <a:xfrm>
          <a:off x="147447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26052</xdr:rowOff>
    </xdr:from>
    <xdr:ext cx="340478" cy="259045"/>
    <xdr:sp macro="" textlink="">
      <xdr:nvSpPr>
        <xdr:cNvPr id="135" name="債務償還可能年数該当値テキスト">
          <a:extLst>
            <a:ext uri="{FF2B5EF4-FFF2-40B4-BE49-F238E27FC236}">
              <a16:creationId xmlns:a16="http://schemas.microsoft.com/office/drawing/2014/main" xmlns="" id="{00000000-0008-0000-0000-000087000000}"/>
            </a:ext>
          </a:extLst>
        </xdr:cNvPr>
        <xdr:cNvSpPr txBox="1"/>
      </xdr:nvSpPr>
      <xdr:spPr>
        <a:xfrm>
          <a:off x="14846300" y="5169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00000000-0008-0000-0000-000088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00000000-0008-0000-0000-000089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
3,072
14.22
4,328,674
4,163,633
165,041
1,729,129
3,841,729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100-000039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1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1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50165</xdr:rowOff>
    </xdr:from>
    <xdr:to>
      <xdr:col>24</xdr:col>
      <xdr:colOff>114300</xdr:colOff>
      <xdr:row>39</xdr:row>
      <xdr:rowOff>151765</xdr:rowOff>
    </xdr:to>
    <xdr:sp macro="" textlink="">
      <xdr:nvSpPr>
        <xdr:cNvPr id="70" name="楕円 69">
          <a:extLst>
            <a:ext uri="{FF2B5EF4-FFF2-40B4-BE49-F238E27FC236}">
              <a16:creationId xmlns:a16="http://schemas.microsoft.com/office/drawing/2014/main" xmlns="" id="{00000000-0008-0000-0100-000046000000}"/>
            </a:ext>
          </a:extLst>
        </xdr:cNvPr>
        <xdr:cNvSpPr/>
      </xdr:nvSpPr>
      <xdr:spPr>
        <a:xfrm>
          <a:off x="4584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28592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00000000-0008-0000-0100-000047000000}"/>
            </a:ext>
          </a:extLst>
        </xdr:cNvPr>
        <xdr:cNvSpPr txBox="1"/>
      </xdr:nvSpPr>
      <xdr:spPr>
        <a:xfrm>
          <a:off x="4673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52070</xdr:rowOff>
    </xdr:from>
    <xdr:to>
      <xdr:col>20</xdr:col>
      <xdr:colOff>38100</xdr:colOff>
      <xdr:row>39</xdr:row>
      <xdr:rowOff>153670</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3746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100965</xdr:rowOff>
    </xdr:from>
    <xdr:to>
      <xdr:col>24</xdr:col>
      <xdr:colOff>63500</xdr:colOff>
      <xdr:row>39</xdr:row>
      <xdr:rowOff>102870</xdr:rowOff>
    </xdr:to>
    <xdr:cxnSp macro="">
      <xdr:nvCxnSpPr>
        <xdr:cNvPr id="73" name="直線コネクタ 72">
          <a:extLst>
            <a:ext uri="{FF2B5EF4-FFF2-40B4-BE49-F238E27FC236}">
              <a16:creationId xmlns:a16="http://schemas.microsoft.com/office/drawing/2014/main" xmlns="" id="{00000000-0008-0000-0100-000049000000}"/>
            </a:ext>
          </a:extLst>
        </xdr:cNvPr>
        <xdr:cNvCxnSpPr/>
      </xdr:nvCxnSpPr>
      <xdr:spPr>
        <a:xfrm flipV="1">
          <a:off x="3797300" y="67875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101600</xdr:rowOff>
    </xdr:from>
    <xdr:to>
      <xdr:col>15</xdr:col>
      <xdr:colOff>101600</xdr:colOff>
      <xdr:row>40</xdr:row>
      <xdr:rowOff>31750</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2857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102870</xdr:rowOff>
    </xdr:from>
    <xdr:to>
      <xdr:col>19</xdr:col>
      <xdr:colOff>177800</xdr:colOff>
      <xdr:row>39</xdr:row>
      <xdr:rowOff>152400</xdr:rowOff>
    </xdr:to>
    <xdr:cxnSp macro="">
      <xdr:nvCxnSpPr>
        <xdr:cNvPr id="75" name="直線コネクタ 74">
          <a:extLst>
            <a:ext uri="{FF2B5EF4-FFF2-40B4-BE49-F238E27FC236}">
              <a16:creationId xmlns:a16="http://schemas.microsoft.com/office/drawing/2014/main" xmlns="" id="{00000000-0008-0000-0100-00004B000000}"/>
            </a:ext>
          </a:extLst>
        </xdr:cNvPr>
        <xdr:cNvCxnSpPr/>
      </xdr:nvCxnSpPr>
      <xdr:spPr>
        <a:xfrm flipV="1">
          <a:off x="2908300" y="6789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a:extLst>
            <a:ext uri="{FF2B5EF4-FFF2-40B4-BE49-F238E27FC236}">
              <a16:creationId xmlns:a16="http://schemas.microsoft.com/office/drawing/2014/main" xmlns="" id="{00000000-0008-0000-0100-00004C000000}"/>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a:extLst>
            <a:ext uri="{FF2B5EF4-FFF2-40B4-BE49-F238E27FC236}">
              <a16:creationId xmlns:a16="http://schemas.microsoft.com/office/drawing/2014/main" xmlns="" id="{00000000-0008-0000-0100-00004D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144797</xdr:rowOff>
    </xdr:from>
    <xdr:ext cx="405111" cy="259045"/>
    <xdr:sp macro="" textlink="">
      <xdr:nvSpPr>
        <xdr:cNvPr id="78" name="n_1mainValue【道路】&#10;有形固定資産減価償却率">
          <a:extLst>
            <a:ext uri="{FF2B5EF4-FFF2-40B4-BE49-F238E27FC236}">
              <a16:creationId xmlns:a16="http://schemas.microsoft.com/office/drawing/2014/main" xmlns="" id="{00000000-0008-0000-0100-00004E000000}"/>
            </a:ext>
          </a:extLst>
        </xdr:cNvPr>
        <xdr:cNvSpPr txBox="1"/>
      </xdr:nvSpPr>
      <xdr:spPr>
        <a:xfrm>
          <a:off x="3582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22877</xdr:rowOff>
    </xdr:from>
    <xdr:ext cx="405111" cy="259045"/>
    <xdr:sp macro="" textlink="">
      <xdr:nvSpPr>
        <xdr:cNvPr id="79" name="n_2mainValue【道路】&#10;有形固定資産減価償却率">
          <a:extLst>
            <a:ext uri="{FF2B5EF4-FFF2-40B4-BE49-F238E27FC236}">
              <a16:creationId xmlns:a16="http://schemas.microsoft.com/office/drawing/2014/main" xmlns="" id="{00000000-0008-0000-0100-00004F000000}"/>
            </a:ext>
          </a:extLst>
        </xdr:cNvPr>
        <xdr:cNvSpPr txBox="1"/>
      </xdr:nvSpPr>
      <xdr:spPr>
        <a:xfrm>
          <a:off x="2705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xmlns="" id="{00000000-0008-0000-01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xmlns="" id="{00000000-0008-0000-01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xmlns="" id="{00000000-0008-0000-01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xmlns="" id="{00000000-0008-0000-01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xmlns="" id="{00000000-0008-0000-01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xmlns="" id="{00000000-0008-0000-01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xmlns="" id="{00000000-0008-0000-01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a16="http://schemas.microsoft.com/office/drawing/2014/main" xmlns="" id="{00000000-0008-0000-0100-000068000000}"/>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a16="http://schemas.microsoft.com/office/drawing/2014/main" xmlns="" id="{00000000-0008-0000-0100-00006A000000}"/>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8" name="【道路】&#10;一人当たり延長平均値テキスト">
          <a:extLst>
            <a:ext uri="{FF2B5EF4-FFF2-40B4-BE49-F238E27FC236}">
              <a16:creationId xmlns:a16="http://schemas.microsoft.com/office/drawing/2014/main" xmlns="" id="{00000000-0008-0000-0100-00006C000000}"/>
            </a:ext>
          </a:extLst>
        </xdr:cNvPr>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a16="http://schemas.microsoft.com/office/drawing/2014/main" xmlns="" id="{00000000-0008-0000-0100-00006D000000}"/>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a16="http://schemas.microsoft.com/office/drawing/2014/main" xmlns="" id="{00000000-0008-0000-0100-00006E000000}"/>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a:extLst>
            <a:ext uri="{FF2B5EF4-FFF2-40B4-BE49-F238E27FC236}">
              <a16:creationId xmlns:a16="http://schemas.microsoft.com/office/drawing/2014/main" xmlns="" id="{00000000-0008-0000-0100-00006F000000}"/>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65054</xdr:rowOff>
    </xdr:from>
    <xdr:to>
      <xdr:col>55</xdr:col>
      <xdr:colOff>50800</xdr:colOff>
      <xdr:row>41</xdr:row>
      <xdr:rowOff>166654</xdr:rowOff>
    </xdr:to>
    <xdr:sp macro="" textlink="">
      <xdr:nvSpPr>
        <xdr:cNvPr id="117" name="楕円 116">
          <a:extLst>
            <a:ext uri="{FF2B5EF4-FFF2-40B4-BE49-F238E27FC236}">
              <a16:creationId xmlns:a16="http://schemas.microsoft.com/office/drawing/2014/main" xmlns="" id="{00000000-0008-0000-0100-000075000000}"/>
            </a:ext>
          </a:extLst>
        </xdr:cNvPr>
        <xdr:cNvSpPr/>
      </xdr:nvSpPr>
      <xdr:spPr>
        <a:xfrm>
          <a:off x="10426700" y="70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151431</xdr:rowOff>
    </xdr:from>
    <xdr:ext cx="534377" cy="259045"/>
    <xdr:sp macro="" textlink="">
      <xdr:nvSpPr>
        <xdr:cNvPr id="118" name="【道路】&#10;一人当たり延長該当値テキスト">
          <a:extLst>
            <a:ext uri="{FF2B5EF4-FFF2-40B4-BE49-F238E27FC236}">
              <a16:creationId xmlns:a16="http://schemas.microsoft.com/office/drawing/2014/main" xmlns="" id="{00000000-0008-0000-0100-000076000000}"/>
            </a:ext>
          </a:extLst>
        </xdr:cNvPr>
        <xdr:cNvSpPr txBox="1"/>
      </xdr:nvSpPr>
      <xdr:spPr>
        <a:xfrm>
          <a:off x="10515600" y="700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81384</xdr:rowOff>
    </xdr:from>
    <xdr:to>
      <xdr:col>50</xdr:col>
      <xdr:colOff>165100</xdr:colOff>
      <xdr:row>42</xdr:row>
      <xdr:rowOff>11534</xdr:rowOff>
    </xdr:to>
    <xdr:sp macro="" textlink="">
      <xdr:nvSpPr>
        <xdr:cNvPr id="119" name="楕円 118">
          <a:extLst>
            <a:ext uri="{FF2B5EF4-FFF2-40B4-BE49-F238E27FC236}">
              <a16:creationId xmlns:a16="http://schemas.microsoft.com/office/drawing/2014/main" xmlns="" id="{00000000-0008-0000-0100-000077000000}"/>
            </a:ext>
          </a:extLst>
        </xdr:cNvPr>
        <xdr:cNvSpPr/>
      </xdr:nvSpPr>
      <xdr:spPr>
        <a:xfrm>
          <a:off x="9588500" y="71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115854</xdr:rowOff>
    </xdr:from>
    <xdr:to>
      <xdr:col>55</xdr:col>
      <xdr:colOff>0</xdr:colOff>
      <xdr:row>41</xdr:row>
      <xdr:rowOff>132184</xdr:rowOff>
    </xdr:to>
    <xdr:cxnSp macro="">
      <xdr:nvCxnSpPr>
        <xdr:cNvPr id="120" name="直線コネクタ 119">
          <a:extLst>
            <a:ext uri="{FF2B5EF4-FFF2-40B4-BE49-F238E27FC236}">
              <a16:creationId xmlns:a16="http://schemas.microsoft.com/office/drawing/2014/main" xmlns="" id="{00000000-0008-0000-0100-000078000000}"/>
            </a:ext>
          </a:extLst>
        </xdr:cNvPr>
        <xdr:cNvCxnSpPr/>
      </xdr:nvCxnSpPr>
      <xdr:spPr>
        <a:xfrm flipV="1">
          <a:off x="9639300" y="7145304"/>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81163</xdr:rowOff>
    </xdr:from>
    <xdr:to>
      <xdr:col>46</xdr:col>
      <xdr:colOff>38100</xdr:colOff>
      <xdr:row>42</xdr:row>
      <xdr:rowOff>11313</xdr:rowOff>
    </xdr:to>
    <xdr:sp macro="" textlink="">
      <xdr:nvSpPr>
        <xdr:cNvPr id="121" name="楕円 120">
          <a:extLst>
            <a:ext uri="{FF2B5EF4-FFF2-40B4-BE49-F238E27FC236}">
              <a16:creationId xmlns:a16="http://schemas.microsoft.com/office/drawing/2014/main" xmlns="" id="{00000000-0008-0000-0100-000079000000}"/>
            </a:ext>
          </a:extLst>
        </xdr:cNvPr>
        <xdr:cNvSpPr/>
      </xdr:nvSpPr>
      <xdr:spPr>
        <a:xfrm>
          <a:off x="8699500" y="71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131963</xdr:rowOff>
    </xdr:from>
    <xdr:to>
      <xdr:col>50</xdr:col>
      <xdr:colOff>114300</xdr:colOff>
      <xdr:row>41</xdr:row>
      <xdr:rowOff>132184</xdr:rowOff>
    </xdr:to>
    <xdr:cxnSp macro="">
      <xdr:nvCxnSpPr>
        <xdr:cNvPr id="122" name="直線コネクタ 121">
          <a:extLst>
            <a:ext uri="{FF2B5EF4-FFF2-40B4-BE49-F238E27FC236}">
              <a16:creationId xmlns:a16="http://schemas.microsoft.com/office/drawing/2014/main" xmlns="" id="{00000000-0008-0000-0100-00007A000000}"/>
            </a:ext>
          </a:extLst>
        </xdr:cNvPr>
        <xdr:cNvCxnSpPr/>
      </xdr:nvCxnSpPr>
      <xdr:spPr>
        <a:xfrm>
          <a:off x="8750300" y="7161413"/>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23" name="n_1aveValue【道路】&#10;一人当たり延長">
          <a:extLst>
            <a:ext uri="{FF2B5EF4-FFF2-40B4-BE49-F238E27FC236}">
              <a16:creationId xmlns:a16="http://schemas.microsoft.com/office/drawing/2014/main" xmlns="" id="{00000000-0008-0000-0100-00007B000000}"/>
            </a:ext>
          </a:extLst>
        </xdr:cNvPr>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24" name="n_2aveValue【道路】&#10;一人当たり延長">
          <a:extLst>
            <a:ext uri="{FF2B5EF4-FFF2-40B4-BE49-F238E27FC236}">
              <a16:creationId xmlns:a16="http://schemas.microsoft.com/office/drawing/2014/main" xmlns="" id="{00000000-0008-0000-0100-00007C000000}"/>
            </a:ext>
          </a:extLst>
        </xdr:cNvPr>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2661</xdr:rowOff>
    </xdr:from>
    <xdr:ext cx="534377" cy="259045"/>
    <xdr:sp macro="" textlink="">
      <xdr:nvSpPr>
        <xdr:cNvPr id="125" name="n_1mainValue【道路】&#10;一人当たり延長">
          <a:extLst>
            <a:ext uri="{FF2B5EF4-FFF2-40B4-BE49-F238E27FC236}">
              <a16:creationId xmlns:a16="http://schemas.microsoft.com/office/drawing/2014/main" xmlns="" id="{00000000-0008-0000-0100-00007D000000}"/>
            </a:ext>
          </a:extLst>
        </xdr:cNvPr>
        <xdr:cNvSpPr txBox="1"/>
      </xdr:nvSpPr>
      <xdr:spPr>
        <a:xfrm>
          <a:off x="9359411" y="7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2440</xdr:rowOff>
    </xdr:from>
    <xdr:ext cx="534377" cy="259045"/>
    <xdr:sp macro="" textlink="">
      <xdr:nvSpPr>
        <xdr:cNvPr id="126" name="n_2mainValue【道路】&#10;一人当たり延長">
          <a:extLst>
            <a:ext uri="{FF2B5EF4-FFF2-40B4-BE49-F238E27FC236}">
              <a16:creationId xmlns:a16="http://schemas.microsoft.com/office/drawing/2014/main" xmlns="" id="{00000000-0008-0000-0100-00007E000000}"/>
            </a:ext>
          </a:extLst>
        </xdr:cNvPr>
        <xdr:cNvSpPr txBox="1"/>
      </xdr:nvSpPr>
      <xdr:spPr>
        <a:xfrm>
          <a:off x="8483111" y="72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xmlns="" id="{00000000-0008-0000-01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xmlns="" id="{00000000-0008-0000-01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xmlns="" id="{00000000-0008-0000-01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xmlns="" id="{00000000-0008-0000-01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xmlns="" id="{00000000-0008-0000-01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xmlns="" id="{00000000-0008-0000-01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xmlns="" id="{00000000-0008-0000-01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a16="http://schemas.microsoft.com/office/drawing/2014/main" xmlns="" id="{00000000-0008-0000-0100-00008B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a16="http://schemas.microsoft.com/office/drawing/2014/main" xmlns="" id="{00000000-0008-0000-0100-00008C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a16="http://schemas.microsoft.com/office/drawing/2014/main" xmlns="" id="{00000000-0008-0000-0100-00008D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a16="http://schemas.microsoft.com/office/drawing/2014/main" xmlns="" id="{00000000-0008-0000-0100-00008E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a16="http://schemas.microsoft.com/office/drawing/2014/main" xmlns="" id="{00000000-0008-0000-0100-00008F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a16="http://schemas.microsoft.com/office/drawing/2014/main" xmlns="" id="{00000000-0008-0000-0100-000090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a16="http://schemas.microsoft.com/office/drawing/2014/main" xmlns="" id="{00000000-0008-0000-0100-000091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xmlns="" id="{00000000-0008-0000-01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xmlns="" id="{00000000-0008-0000-0100-00009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xmlns="" id="{00000000-0008-0000-01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a:extLst>
            <a:ext uri="{FF2B5EF4-FFF2-40B4-BE49-F238E27FC236}">
              <a16:creationId xmlns:a16="http://schemas.microsoft.com/office/drawing/2014/main" xmlns="" id="{00000000-0008-0000-0100-000095000000}"/>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xmlns="" id="{00000000-0008-0000-0100-000096000000}"/>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a:extLst>
            <a:ext uri="{FF2B5EF4-FFF2-40B4-BE49-F238E27FC236}">
              <a16:creationId xmlns:a16="http://schemas.microsoft.com/office/drawing/2014/main" xmlns="" id="{00000000-0008-0000-0100-000097000000}"/>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xmlns="" id="{00000000-0008-0000-0100-000098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a:extLst>
            <a:ext uri="{FF2B5EF4-FFF2-40B4-BE49-F238E27FC236}">
              <a16:creationId xmlns:a16="http://schemas.microsoft.com/office/drawing/2014/main" xmlns="" id="{00000000-0008-0000-0100-000099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xmlns="" id="{00000000-0008-0000-0100-00009A000000}"/>
            </a:ext>
          </a:extLst>
        </xdr:cNvPr>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a:extLst>
            <a:ext uri="{FF2B5EF4-FFF2-40B4-BE49-F238E27FC236}">
              <a16:creationId xmlns:a16="http://schemas.microsoft.com/office/drawing/2014/main" xmlns="" id="{00000000-0008-0000-0100-00009B000000}"/>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a:extLst>
            <a:ext uri="{FF2B5EF4-FFF2-40B4-BE49-F238E27FC236}">
              <a16:creationId xmlns:a16="http://schemas.microsoft.com/office/drawing/2014/main" xmlns="" id="{00000000-0008-0000-0100-00009C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a:extLst>
            <a:ext uri="{FF2B5EF4-FFF2-40B4-BE49-F238E27FC236}">
              <a16:creationId xmlns:a16="http://schemas.microsoft.com/office/drawing/2014/main" xmlns="" id="{00000000-0008-0000-0100-00009D000000}"/>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17780</xdr:rowOff>
    </xdr:from>
    <xdr:to>
      <xdr:col>24</xdr:col>
      <xdr:colOff>114300</xdr:colOff>
      <xdr:row>56</xdr:row>
      <xdr:rowOff>119380</xdr:rowOff>
    </xdr:to>
    <xdr:sp macro="" textlink="">
      <xdr:nvSpPr>
        <xdr:cNvPr id="163" name="楕円 162">
          <a:extLst>
            <a:ext uri="{FF2B5EF4-FFF2-40B4-BE49-F238E27FC236}">
              <a16:creationId xmlns:a16="http://schemas.microsoft.com/office/drawing/2014/main" xmlns="" id="{00000000-0008-0000-0100-0000A3000000}"/>
            </a:ext>
          </a:extLst>
        </xdr:cNvPr>
        <xdr:cNvSpPr/>
      </xdr:nvSpPr>
      <xdr:spPr>
        <a:xfrm>
          <a:off x="4584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142257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xmlns="" id="{00000000-0008-0000-0100-0000A4000000}"/>
            </a:ext>
          </a:extLst>
        </xdr:cNvPr>
        <xdr:cNvSpPr txBox="1"/>
      </xdr:nvSpPr>
      <xdr:spPr>
        <a:xfrm>
          <a:off x="4673600"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52070</xdr:rowOff>
    </xdr:from>
    <xdr:to>
      <xdr:col>20</xdr:col>
      <xdr:colOff>38100</xdr:colOff>
      <xdr:row>56</xdr:row>
      <xdr:rowOff>153670</xdr:rowOff>
    </xdr:to>
    <xdr:sp macro="" textlink="">
      <xdr:nvSpPr>
        <xdr:cNvPr id="165" name="楕円 164">
          <a:extLst>
            <a:ext uri="{FF2B5EF4-FFF2-40B4-BE49-F238E27FC236}">
              <a16:creationId xmlns:a16="http://schemas.microsoft.com/office/drawing/2014/main" xmlns="" id="{00000000-0008-0000-0100-0000A5000000}"/>
            </a:ext>
          </a:extLst>
        </xdr:cNvPr>
        <xdr:cNvSpPr/>
      </xdr:nvSpPr>
      <xdr:spPr>
        <a:xfrm>
          <a:off x="3746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68580</xdr:rowOff>
    </xdr:from>
    <xdr:to>
      <xdr:col>24</xdr:col>
      <xdr:colOff>63500</xdr:colOff>
      <xdr:row>56</xdr:row>
      <xdr:rowOff>102870</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flipV="1">
          <a:off x="3797300" y="9669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58928</xdr:rowOff>
    </xdr:from>
    <xdr:to>
      <xdr:col>15</xdr:col>
      <xdr:colOff>101600</xdr:colOff>
      <xdr:row>56</xdr:row>
      <xdr:rowOff>160528</xdr:rowOff>
    </xdr:to>
    <xdr:sp macro="" textlink="">
      <xdr:nvSpPr>
        <xdr:cNvPr id="167" name="楕円 166">
          <a:extLst>
            <a:ext uri="{FF2B5EF4-FFF2-40B4-BE49-F238E27FC236}">
              <a16:creationId xmlns:a16="http://schemas.microsoft.com/office/drawing/2014/main" xmlns="" id="{00000000-0008-0000-0100-0000A7000000}"/>
            </a:ext>
          </a:extLst>
        </xdr:cNvPr>
        <xdr:cNvSpPr/>
      </xdr:nvSpPr>
      <xdr:spPr>
        <a:xfrm>
          <a:off x="2857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102870</xdr:rowOff>
    </xdr:from>
    <xdr:to>
      <xdr:col>19</xdr:col>
      <xdr:colOff>177800</xdr:colOff>
      <xdr:row>56</xdr:row>
      <xdr:rowOff>109728</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flipV="1">
          <a:off x="2908300" y="97040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xmlns="" id="{00000000-0008-0000-0100-0000A9000000}"/>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xmlns="" id="{00000000-0008-0000-0100-0000AA000000}"/>
            </a:ext>
          </a:extLst>
        </xdr:cNvPr>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170197</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xmlns="" id="{00000000-0008-0000-0100-0000AB000000}"/>
            </a:ext>
          </a:extLst>
        </xdr:cNvPr>
        <xdr:cNvSpPr txBox="1"/>
      </xdr:nvSpPr>
      <xdr:spPr>
        <a:xfrm>
          <a:off x="3582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5605</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xmlns="" id="{00000000-0008-0000-0100-0000AC000000}"/>
            </a:ext>
          </a:extLst>
        </xdr:cNvPr>
        <xdr:cNvSpPr txBox="1"/>
      </xdr:nvSpPr>
      <xdr:spPr>
        <a:xfrm>
          <a:off x="2705744" y="943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xmlns="" id="{00000000-0008-0000-01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xmlns="" id="{00000000-0008-0000-01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xmlns="" id="{00000000-0008-0000-01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xmlns="" id="{00000000-0008-0000-01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xmlns="" id="{00000000-0008-0000-01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xmlns="" id="{00000000-0008-0000-01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xmlns="" id="{00000000-0008-0000-01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xmlns="" id="{00000000-0008-0000-01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xmlns="" id="{00000000-0008-0000-01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xmlns="" id="{00000000-0008-0000-01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xmlns="" id="{00000000-0008-0000-0100-0000B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xmlns="" id="{00000000-0008-0000-0100-0000B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xmlns="" id="{00000000-0008-0000-0100-0000B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xmlns="" id="{00000000-0008-0000-0100-0000B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xmlns="" id="{00000000-0008-0000-0100-0000B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xmlns="" id="{00000000-0008-0000-0100-0000C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a:extLst>
            <a:ext uri="{FF2B5EF4-FFF2-40B4-BE49-F238E27FC236}">
              <a16:creationId xmlns:a16="http://schemas.microsoft.com/office/drawing/2014/main" xmlns="" id="{00000000-0008-0000-0100-0000C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xmlns="" id="{00000000-0008-0000-0100-0000C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a:extLst>
            <a:ext uri="{FF2B5EF4-FFF2-40B4-BE49-F238E27FC236}">
              <a16:creationId xmlns:a16="http://schemas.microsoft.com/office/drawing/2014/main" xmlns="" id="{00000000-0008-0000-0100-0000C5000000}"/>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xmlns="" id="{00000000-0008-0000-0100-0000C7000000}"/>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201" name="【橋りょう・トンネル】&#10;一人当たり有形固定資産（償却資産）額平均値テキスト">
          <a:extLst>
            <a:ext uri="{FF2B5EF4-FFF2-40B4-BE49-F238E27FC236}">
              <a16:creationId xmlns:a16="http://schemas.microsoft.com/office/drawing/2014/main" xmlns="" id="{00000000-0008-0000-0100-0000C9000000}"/>
            </a:ext>
          </a:extLst>
        </xdr:cNvPr>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a:extLst>
            <a:ext uri="{FF2B5EF4-FFF2-40B4-BE49-F238E27FC236}">
              <a16:creationId xmlns:a16="http://schemas.microsoft.com/office/drawing/2014/main" xmlns="" id="{00000000-0008-0000-0100-0000CA000000}"/>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a:extLst>
            <a:ext uri="{FF2B5EF4-FFF2-40B4-BE49-F238E27FC236}">
              <a16:creationId xmlns:a16="http://schemas.microsoft.com/office/drawing/2014/main" xmlns="" id="{00000000-0008-0000-0100-0000CB000000}"/>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a:extLst>
            <a:ext uri="{FF2B5EF4-FFF2-40B4-BE49-F238E27FC236}">
              <a16:creationId xmlns:a16="http://schemas.microsoft.com/office/drawing/2014/main" xmlns="" id="{00000000-0008-0000-0100-0000CC000000}"/>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00000000-0008-0000-0100-0000C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00000000-0008-0000-0100-0000C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00000000-0008-0000-0100-0000C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00000000-0008-0000-0100-0000D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00000000-0008-0000-0100-0000D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3418</xdr:rowOff>
    </xdr:from>
    <xdr:to>
      <xdr:col>55</xdr:col>
      <xdr:colOff>50800</xdr:colOff>
      <xdr:row>64</xdr:row>
      <xdr:rowOff>105018</xdr:rowOff>
    </xdr:to>
    <xdr:sp macro="" textlink="">
      <xdr:nvSpPr>
        <xdr:cNvPr id="210" name="楕円 209">
          <a:extLst>
            <a:ext uri="{FF2B5EF4-FFF2-40B4-BE49-F238E27FC236}">
              <a16:creationId xmlns:a16="http://schemas.microsoft.com/office/drawing/2014/main" xmlns="" id="{00000000-0008-0000-0100-0000D2000000}"/>
            </a:ext>
          </a:extLst>
        </xdr:cNvPr>
        <xdr:cNvSpPr/>
      </xdr:nvSpPr>
      <xdr:spPr>
        <a:xfrm>
          <a:off x="10426700" y="109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89795</xdr:rowOff>
    </xdr:from>
    <xdr:ext cx="599010" cy="259045"/>
    <xdr:sp macro="" textlink="">
      <xdr:nvSpPr>
        <xdr:cNvPr id="211" name="【橋りょう・トンネル】&#10;一人当たり有形固定資産（償却資産）額該当値テキスト">
          <a:extLst>
            <a:ext uri="{FF2B5EF4-FFF2-40B4-BE49-F238E27FC236}">
              <a16:creationId xmlns:a16="http://schemas.microsoft.com/office/drawing/2014/main" xmlns="" id="{00000000-0008-0000-0100-0000D3000000}"/>
            </a:ext>
          </a:extLst>
        </xdr:cNvPr>
        <xdr:cNvSpPr txBox="1"/>
      </xdr:nvSpPr>
      <xdr:spPr>
        <a:xfrm>
          <a:off x="10515600" y="1089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3850</xdr:rowOff>
    </xdr:from>
    <xdr:to>
      <xdr:col>50</xdr:col>
      <xdr:colOff>165100</xdr:colOff>
      <xdr:row>64</xdr:row>
      <xdr:rowOff>105450</xdr:rowOff>
    </xdr:to>
    <xdr:sp macro="" textlink="">
      <xdr:nvSpPr>
        <xdr:cNvPr id="212" name="楕円 211">
          <a:extLst>
            <a:ext uri="{FF2B5EF4-FFF2-40B4-BE49-F238E27FC236}">
              <a16:creationId xmlns:a16="http://schemas.microsoft.com/office/drawing/2014/main" xmlns="" id="{00000000-0008-0000-0100-0000D4000000}"/>
            </a:ext>
          </a:extLst>
        </xdr:cNvPr>
        <xdr:cNvSpPr/>
      </xdr:nvSpPr>
      <xdr:spPr>
        <a:xfrm>
          <a:off x="9588500" y="109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54218</xdr:rowOff>
    </xdr:from>
    <xdr:to>
      <xdr:col>55</xdr:col>
      <xdr:colOff>0</xdr:colOff>
      <xdr:row>64</xdr:row>
      <xdr:rowOff>54650</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flipV="1">
          <a:off x="9639300" y="11027018"/>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4113</xdr:rowOff>
    </xdr:from>
    <xdr:to>
      <xdr:col>46</xdr:col>
      <xdr:colOff>38100</xdr:colOff>
      <xdr:row>64</xdr:row>
      <xdr:rowOff>105713</xdr:rowOff>
    </xdr:to>
    <xdr:sp macro="" textlink="">
      <xdr:nvSpPr>
        <xdr:cNvPr id="214" name="楕円 213">
          <a:extLst>
            <a:ext uri="{FF2B5EF4-FFF2-40B4-BE49-F238E27FC236}">
              <a16:creationId xmlns:a16="http://schemas.microsoft.com/office/drawing/2014/main" xmlns="" id="{00000000-0008-0000-0100-0000D6000000}"/>
            </a:ext>
          </a:extLst>
        </xdr:cNvPr>
        <xdr:cNvSpPr/>
      </xdr:nvSpPr>
      <xdr:spPr>
        <a:xfrm>
          <a:off x="8699500" y="109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54650</xdr:rowOff>
    </xdr:from>
    <xdr:to>
      <xdr:col>50</xdr:col>
      <xdr:colOff>114300</xdr:colOff>
      <xdr:row>64</xdr:row>
      <xdr:rowOff>54913</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flipV="1">
          <a:off x="8750300" y="11027450"/>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6" name="n_1aveValue【橋りょう・トンネル】&#10;一人当たり有形固定資産（償却資産）額">
          <a:extLst>
            <a:ext uri="{FF2B5EF4-FFF2-40B4-BE49-F238E27FC236}">
              <a16:creationId xmlns:a16="http://schemas.microsoft.com/office/drawing/2014/main" xmlns="" id="{00000000-0008-0000-0100-0000D8000000}"/>
            </a:ext>
          </a:extLst>
        </xdr:cNvPr>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a:extLst>
            <a:ext uri="{FF2B5EF4-FFF2-40B4-BE49-F238E27FC236}">
              <a16:creationId xmlns:a16="http://schemas.microsoft.com/office/drawing/2014/main" xmlns="" id="{00000000-0008-0000-0100-0000D9000000}"/>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96577</xdr:rowOff>
    </xdr:from>
    <xdr:ext cx="599010" cy="259045"/>
    <xdr:sp macro="" textlink="">
      <xdr:nvSpPr>
        <xdr:cNvPr id="218" name="n_1mainValue【橋りょう・トンネル】&#10;一人当たり有形固定資産（償却資産）額">
          <a:extLst>
            <a:ext uri="{FF2B5EF4-FFF2-40B4-BE49-F238E27FC236}">
              <a16:creationId xmlns:a16="http://schemas.microsoft.com/office/drawing/2014/main" xmlns="" id="{00000000-0008-0000-0100-0000DA000000}"/>
            </a:ext>
          </a:extLst>
        </xdr:cNvPr>
        <xdr:cNvSpPr txBox="1"/>
      </xdr:nvSpPr>
      <xdr:spPr>
        <a:xfrm>
          <a:off x="9327095" y="1106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96840</xdr:rowOff>
    </xdr:from>
    <xdr:ext cx="599010" cy="259045"/>
    <xdr:sp macro="" textlink="">
      <xdr:nvSpPr>
        <xdr:cNvPr id="219" name="n_2mainValue【橋りょう・トンネル】&#10;一人当たり有形固定資産（償却資産）額">
          <a:extLst>
            <a:ext uri="{FF2B5EF4-FFF2-40B4-BE49-F238E27FC236}">
              <a16:creationId xmlns:a16="http://schemas.microsoft.com/office/drawing/2014/main" xmlns="" id="{00000000-0008-0000-0100-0000DB000000}"/>
            </a:ext>
          </a:extLst>
        </xdr:cNvPr>
        <xdr:cNvSpPr txBox="1"/>
      </xdr:nvSpPr>
      <xdr:spPr>
        <a:xfrm>
          <a:off x="8450795" y="1106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xmlns="" id="{00000000-0008-0000-0100-0000D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xmlns="" id="{00000000-0008-0000-0100-0000D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xmlns="" id="{00000000-0008-0000-0100-0000D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xmlns="" id="{00000000-0008-0000-0100-0000D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xmlns="" id="{00000000-0008-0000-0100-0000E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xmlns="" id="{00000000-0008-0000-0100-0000E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xmlns="" id="{00000000-0008-0000-0100-0000E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xmlns="" id="{00000000-0008-0000-0100-0000E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xmlns="" id="{00000000-0008-0000-0100-0000E6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xmlns="" id="{00000000-0008-0000-0100-0000E8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xmlns="" id="{00000000-0008-0000-0100-0000E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xmlns="" id="{00000000-0008-0000-0100-0000E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xmlns="" id="{00000000-0008-0000-0100-0000E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xmlns="" id="{00000000-0008-0000-0100-0000E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xmlns="" id="{00000000-0008-0000-0100-0000E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xmlns="" id="{00000000-0008-0000-0100-0000F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xmlns="" id="{00000000-0008-0000-0100-0000F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a:extLst>
            <a:ext uri="{FF2B5EF4-FFF2-40B4-BE49-F238E27FC236}">
              <a16:creationId xmlns:a16="http://schemas.microsoft.com/office/drawing/2014/main" xmlns="" id="{00000000-0008-0000-0100-0000F4000000}"/>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a:extLst>
            <a:ext uri="{FF2B5EF4-FFF2-40B4-BE49-F238E27FC236}">
              <a16:creationId xmlns:a16="http://schemas.microsoft.com/office/drawing/2014/main" xmlns="" id="{00000000-0008-0000-0100-0000F5000000}"/>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a:extLst>
            <a:ext uri="{FF2B5EF4-FFF2-40B4-BE49-F238E27FC236}">
              <a16:creationId xmlns:a16="http://schemas.microsoft.com/office/drawing/2014/main" xmlns="" id="{00000000-0008-0000-0100-0000F6000000}"/>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a:extLst>
            <a:ext uri="{FF2B5EF4-FFF2-40B4-BE49-F238E27FC236}">
              <a16:creationId xmlns:a16="http://schemas.microsoft.com/office/drawing/2014/main" xmlns="" id="{00000000-0008-0000-0100-0000F7000000}"/>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49" name="【公営住宅】&#10;有形固定資産減価償却率平均値テキスト">
          <a:extLst>
            <a:ext uri="{FF2B5EF4-FFF2-40B4-BE49-F238E27FC236}">
              <a16:creationId xmlns:a16="http://schemas.microsoft.com/office/drawing/2014/main" xmlns="" id="{00000000-0008-0000-0100-0000F9000000}"/>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a:extLst>
            <a:ext uri="{FF2B5EF4-FFF2-40B4-BE49-F238E27FC236}">
              <a16:creationId xmlns:a16="http://schemas.microsoft.com/office/drawing/2014/main" xmlns="" id="{00000000-0008-0000-0100-0000FA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a:extLst>
            <a:ext uri="{FF2B5EF4-FFF2-40B4-BE49-F238E27FC236}">
              <a16:creationId xmlns:a16="http://schemas.microsoft.com/office/drawing/2014/main" xmlns="" id="{00000000-0008-0000-0100-0000FB000000}"/>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a:extLst>
            <a:ext uri="{FF2B5EF4-FFF2-40B4-BE49-F238E27FC236}">
              <a16:creationId xmlns:a16="http://schemas.microsoft.com/office/drawing/2014/main" xmlns="" id="{00000000-0008-0000-0100-0000FC00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00000000-0008-0000-0100-0000F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00000000-0008-0000-0100-0000F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00000000-0008-0000-0100-0000F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00000000-0008-0000-0100-00000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00000000-0008-0000-0100-00000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58" name="楕円 257">
          <a:extLst>
            <a:ext uri="{FF2B5EF4-FFF2-40B4-BE49-F238E27FC236}">
              <a16:creationId xmlns:a16="http://schemas.microsoft.com/office/drawing/2014/main" xmlns="" id="{00000000-0008-0000-0100-000002010000}"/>
            </a:ext>
          </a:extLst>
        </xdr:cNvPr>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59" name="【公営住宅】&#10;有形固定資産減価償却率該当値テキスト">
          <a:extLst>
            <a:ext uri="{FF2B5EF4-FFF2-40B4-BE49-F238E27FC236}">
              <a16:creationId xmlns:a16="http://schemas.microsoft.com/office/drawing/2014/main" xmlns="" id="{00000000-0008-0000-0100-000003010000}"/>
            </a:ext>
          </a:extLst>
        </xdr:cNvPr>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60" name="楕円 259">
          <a:extLst>
            <a:ext uri="{FF2B5EF4-FFF2-40B4-BE49-F238E27FC236}">
              <a16:creationId xmlns:a16="http://schemas.microsoft.com/office/drawing/2014/main" xmlns="" id="{00000000-0008-0000-0100-000004010000}"/>
            </a:ext>
          </a:extLst>
        </xdr:cNvPr>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80</xdr:row>
      <xdr:rowOff>148589</xdr:rowOff>
    </xdr:to>
    <xdr:cxnSp macro="">
      <xdr:nvCxnSpPr>
        <xdr:cNvPr id="261" name="直線コネクタ 260">
          <a:extLst>
            <a:ext uri="{FF2B5EF4-FFF2-40B4-BE49-F238E27FC236}">
              <a16:creationId xmlns:a16="http://schemas.microsoft.com/office/drawing/2014/main" xmlns="" id="{00000000-0008-0000-0100-000005010000}"/>
            </a:ext>
          </a:extLst>
        </xdr:cNvPr>
        <xdr:cNvCxnSpPr/>
      </xdr:nvCxnSpPr>
      <xdr:spPr>
        <a:xfrm flipV="1">
          <a:off x="3797300" y="138455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162561</xdr:rowOff>
    </xdr:from>
    <xdr:to>
      <xdr:col>15</xdr:col>
      <xdr:colOff>101600</xdr:colOff>
      <xdr:row>80</xdr:row>
      <xdr:rowOff>92711</xdr:rowOff>
    </xdr:to>
    <xdr:sp macro="" textlink="">
      <xdr:nvSpPr>
        <xdr:cNvPr id="262" name="楕円 261">
          <a:extLst>
            <a:ext uri="{FF2B5EF4-FFF2-40B4-BE49-F238E27FC236}">
              <a16:creationId xmlns:a16="http://schemas.microsoft.com/office/drawing/2014/main" xmlns="" id="{00000000-0008-0000-0100-000006010000}"/>
            </a:ext>
          </a:extLst>
        </xdr:cNvPr>
        <xdr:cNvSpPr/>
      </xdr:nvSpPr>
      <xdr:spPr>
        <a:xfrm>
          <a:off x="2857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148589</xdr:rowOff>
    </xdr:to>
    <xdr:cxnSp macro="">
      <xdr:nvCxnSpPr>
        <xdr:cNvPr id="263" name="直線コネクタ 262">
          <a:extLst>
            <a:ext uri="{FF2B5EF4-FFF2-40B4-BE49-F238E27FC236}">
              <a16:creationId xmlns:a16="http://schemas.microsoft.com/office/drawing/2014/main" xmlns="" id="{00000000-0008-0000-0100-000007010000}"/>
            </a:ext>
          </a:extLst>
        </xdr:cNvPr>
        <xdr:cNvCxnSpPr/>
      </xdr:nvCxnSpPr>
      <xdr:spPr>
        <a:xfrm>
          <a:off x="2908300" y="137579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64" name="n_1aveValue【公営住宅】&#10;有形固定資産減価償却率">
          <a:extLst>
            <a:ext uri="{FF2B5EF4-FFF2-40B4-BE49-F238E27FC236}">
              <a16:creationId xmlns:a16="http://schemas.microsoft.com/office/drawing/2014/main" xmlns="" id="{00000000-0008-0000-0100-000008010000}"/>
            </a:ext>
          </a:extLst>
        </xdr:cNvPr>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5" name="n_2aveValue【公営住宅】&#10;有形固定資産減価償却率">
          <a:extLst>
            <a:ext uri="{FF2B5EF4-FFF2-40B4-BE49-F238E27FC236}">
              <a16:creationId xmlns:a16="http://schemas.microsoft.com/office/drawing/2014/main" xmlns="" id="{00000000-0008-0000-0100-000009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266" name="n_1mainValue【公営住宅】&#10;有形固定資産減価償却率">
          <a:extLst>
            <a:ext uri="{FF2B5EF4-FFF2-40B4-BE49-F238E27FC236}">
              <a16:creationId xmlns:a16="http://schemas.microsoft.com/office/drawing/2014/main" xmlns="" id="{00000000-0008-0000-0100-00000A010000}"/>
            </a:ext>
          </a:extLst>
        </xdr:cNvPr>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109238</xdr:rowOff>
    </xdr:from>
    <xdr:ext cx="405111" cy="259045"/>
    <xdr:sp macro="" textlink="">
      <xdr:nvSpPr>
        <xdr:cNvPr id="267" name="n_2mainValue【公営住宅】&#10;有形固定資産減価償却率">
          <a:extLst>
            <a:ext uri="{FF2B5EF4-FFF2-40B4-BE49-F238E27FC236}">
              <a16:creationId xmlns:a16="http://schemas.microsoft.com/office/drawing/2014/main" xmlns="" id="{00000000-0008-0000-0100-00000B010000}"/>
            </a:ext>
          </a:extLst>
        </xdr:cNvPr>
        <xdr:cNvSpPr txBox="1"/>
      </xdr:nvSpPr>
      <xdr:spPr>
        <a:xfrm>
          <a:off x="2705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xmlns="" id="{00000000-0008-0000-01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xmlns="" id="{00000000-0008-0000-01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xmlns="" id="{00000000-0008-0000-0100-00001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a16="http://schemas.microsoft.com/office/drawing/2014/main" xmlns="" id="{00000000-0008-0000-0100-00001F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a16="http://schemas.microsoft.com/office/drawing/2014/main" xmlns="" id="{00000000-0008-0000-0100-00002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xmlns="" id="{00000000-0008-0000-0100-00002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a:extLst>
            <a:ext uri="{FF2B5EF4-FFF2-40B4-BE49-F238E27FC236}">
              <a16:creationId xmlns:a16="http://schemas.microsoft.com/office/drawing/2014/main" xmlns="" id="{00000000-0008-0000-0100-000023010000}"/>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a:extLst>
            <a:ext uri="{FF2B5EF4-FFF2-40B4-BE49-F238E27FC236}">
              <a16:creationId xmlns:a16="http://schemas.microsoft.com/office/drawing/2014/main" xmlns="" id="{00000000-0008-0000-0100-000024010000}"/>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a:extLst>
            <a:ext uri="{FF2B5EF4-FFF2-40B4-BE49-F238E27FC236}">
              <a16:creationId xmlns:a16="http://schemas.microsoft.com/office/drawing/2014/main" xmlns="" id="{00000000-0008-0000-0100-000025010000}"/>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a:extLst>
            <a:ext uri="{FF2B5EF4-FFF2-40B4-BE49-F238E27FC236}">
              <a16:creationId xmlns:a16="http://schemas.microsoft.com/office/drawing/2014/main" xmlns="" id="{00000000-0008-0000-0100-00002601000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a:extLst>
            <a:ext uri="{FF2B5EF4-FFF2-40B4-BE49-F238E27FC236}">
              <a16:creationId xmlns:a16="http://schemas.microsoft.com/office/drawing/2014/main" xmlns="" id="{00000000-0008-0000-0100-000027010000}"/>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a:extLst>
            <a:ext uri="{FF2B5EF4-FFF2-40B4-BE49-F238E27FC236}">
              <a16:creationId xmlns:a16="http://schemas.microsoft.com/office/drawing/2014/main" xmlns="" id="{00000000-0008-0000-0100-000028010000}"/>
            </a:ext>
          </a:extLst>
        </xdr:cNvPr>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a:extLst>
            <a:ext uri="{FF2B5EF4-FFF2-40B4-BE49-F238E27FC236}">
              <a16:creationId xmlns:a16="http://schemas.microsoft.com/office/drawing/2014/main" xmlns="" id="{00000000-0008-0000-0100-00002B010000}"/>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100-00003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33910</xdr:rowOff>
    </xdr:from>
    <xdr:to>
      <xdr:col>55</xdr:col>
      <xdr:colOff>50800</xdr:colOff>
      <xdr:row>85</xdr:row>
      <xdr:rowOff>135510</xdr:rowOff>
    </xdr:to>
    <xdr:sp macro="" textlink="">
      <xdr:nvSpPr>
        <xdr:cNvPr id="305" name="楕円 304">
          <a:extLst>
            <a:ext uri="{FF2B5EF4-FFF2-40B4-BE49-F238E27FC236}">
              <a16:creationId xmlns:a16="http://schemas.microsoft.com/office/drawing/2014/main" xmlns="" id="{00000000-0008-0000-0100-000031010000}"/>
            </a:ext>
          </a:extLst>
        </xdr:cNvPr>
        <xdr:cNvSpPr/>
      </xdr:nvSpPr>
      <xdr:spPr>
        <a:xfrm>
          <a:off x="10426700" y="146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12337</xdr:rowOff>
    </xdr:from>
    <xdr:ext cx="469744" cy="259045"/>
    <xdr:sp macro="" textlink="">
      <xdr:nvSpPr>
        <xdr:cNvPr id="306" name="【公営住宅】&#10;一人当たり面積該当値テキスト">
          <a:extLst>
            <a:ext uri="{FF2B5EF4-FFF2-40B4-BE49-F238E27FC236}">
              <a16:creationId xmlns:a16="http://schemas.microsoft.com/office/drawing/2014/main" xmlns="" id="{00000000-0008-0000-0100-000032010000}"/>
            </a:ext>
          </a:extLst>
        </xdr:cNvPr>
        <xdr:cNvSpPr txBox="1"/>
      </xdr:nvSpPr>
      <xdr:spPr>
        <a:xfrm>
          <a:off x="10515600" y="145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37846</xdr:rowOff>
    </xdr:from>
    <xdr:to>
      <xdr:col>50</xdr:col>
      <xdr:colOff>165100</xdr:colOff>
      <xdr:row>85</xdr:row>
      <xdr:rowOff>139446</xdr:rowOff>
    </xdr:to>
    <xdr:sp macro="" textlink="">
      <xdr:nvSpPr>
        <xdr:cNvPr id="307" name="楕円 306">
          <a:extLst>
            <a:ext uri="{FF2B5EF4-FFF2-40B4-BE49-F238E27FC236}">
              <a16:creationId xmlns:a16="http://schemas.microsoft.com/office/drawing/2014/main" xmlns="" id="{00000000-0008-0000-0100-000033010000}"/>
            </a:ext>
          </a:extLst>
        </xdr:cNvPr>
        <xdr:cNvSpPr/>
      </xdr:nvSpPr>
      <xdr:spPr>
        <a:xfrm>
          <a:off x="9588500" y="14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84710</xdr:rowOff>
    </xdr:from>
    <xdr:to>
      <xdr:col>55</xdr:col>
      <xdr:colOff>0</xdr:colOff>
      <xdr:row>85</xdr:row>
      <xdr:rowOff>88646</xdr:rowOff>
    </xdr:to>
    <xdr:cxnSp macro="">
      <xdr:nvCxnSpPr>
        <xdr:cNvPr id="308" name="直線コネクタ 307">
          <a:extLst>
            <a:ext uri="{FF2B5EF4-FFF2-40B4-BE49-F238E27FC236}">
              <a16:creationId xmlns:a16="http://schemas.microsoft.com/office/drawing/2014/main" xmlns="" id="{00000000-0008-0000-0100-000034010000}"/>
            </a:ext>
          </a:extLst>
        </xdr:cNvPr>
        <xdr:cNvCxnSpPr/>
      </xdr:nvCxnSpPr>
      <xdr:spPr>
        <a:xfrm flipV="1">
          <a:off x="9639300" y="14657960"/>
          <a:ext cx="8382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44704</xdr:rowOff>
    </xdr:from>
    <xdr:to>
      <xdr:col>46</xdr:col>
      <xdr:colOff>38100</xdr:colOff>
      <xdr:row>85</xdr:row>
      <xdr:rowOff>146304</xdr:rowOff>
    </xdr:to>
    <xdr:sp macro="" textlink="">
      <xdr:nvSpPr>
        <xdr:cNvPr id="309" name="楕円 308">
          <a:extLst>
            <a:ext uri="{FF2B5EF4-FFF2-40B4-BE49-F238E27FC236}">
              <a16:creationId xmlns:a16="http://schemas.microsoft.com/office/drawing/2014/main" xmlns="" id="{00000000-0008-0000-0100-000035010000}"/>
            </a:ext>
          </a:extLst>
        </xdr:cNvPr>
        <xdr:cNvSpPr/>
      </xdr:nvSpPr>
      <xdr:spPr>
        <a:xfrm>
          <a:off x="8699500" y="146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88646</xdr:rowOff>
    </xdr:from>
    <xdr:to>
      <xdr:col>50</xdr:col>
      <xdr:colOff>114300</xdr:colOff>
      <xdr:row>85</xdr:row>
      <xdr:rowOff>95504</xdr:rowOff>
    </xdr:to>
    <xdr:cxnSp macro="">
      <xdr:nvCxnSpPr>
        <xdr:cNvPr id="310" name="直線コネクタ 309">
          <a:extLst>
            <a:ext uri="{FF2B5EF4-FFF2-40B4-BE49-F238E27FC236}">
              <a16:creationId xmlns:a16="http://schemas.microsoft.com/office/drawing/2014/main" xmlns="" id="{00000000-0008-0000-0100-000036010000}"/>
            </a:ext>
          </a:extLst>
        </xdr:cNvPr>
        <xdr:cNvCxnSpPr/>
      </xdr:nvCxnSpPr>
      <xdr:spPr>
        <a:xfrm flipV="1">
          <a:off x="8750300" y="146618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a:extLst>
            <a:ext uri="{FF2B5EF4-FFF2-40B4-BE49-F238E27FC236}">
              <a16:creationId xmlns:a16="http://schemas.microsoft.com/office/drawing/2014/main" xmlns="" id="{00000000-0008-0000-0100-000037010000}"/>
            </a:ext>
          </a:extLst>
        </xdr:cNvPr>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a:extLst>
            <a:ext uri="{FF2B5EF4-FFF2-40B4-BE49-F238E27FC236}">
              <a16:creationId xmlns:a16="http://schemas.microsoft.com/office/drawing/2014/main" xmlns="" id="{00000000-0008-0000-0100-000038010000}"/>
            </a:ext>
          </a:extLst>
        </xdr:cNvPr>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130573</xdr:rowOff>
    </xdr:from>
    <xdr:ext cx="469744" cy="259045"/>
    <xdr:sp macro="" textlink="">
      <xdr:nvSpPr>
        <xdr:cNvPr id="313" name="n_1mainValue【公営住宅】&#10;一人当たり面積">
          <a:extLst>
            <a:ext uri="{FF2B5EF4-FFF2-40B4-BE49-F238E27FC236}">
              <a16:creationId xmlns:a16="http://schemas.microsoft.com/office/drawing/2014/main" xmlns="" id="{00000000-0008-0000-0100-000039010000}"/>
            </a:ext>
          </a:extLst>
        </xdr:cNvPr>
        <xdr:cNvSpPr txBox="1"/>
      </xdr:nvSpPr>
      <xdr:spPr>
        <a:xfrm>
          <a:off x="9391727" y="14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137431</xdr:rowOff>
    </xdr:from>
    <xdr:ext cx="469744" cy="259045"/>
    <xdr:sp macro="" textlink="">
      <xdr:nvSpPr>
        <xdr:cNvPr id="314" name="n_2mainValue【公営住宅】&#10;一人当たり面積">
          <a:extLst>
            <a:ext uri="{FF2B5EF4-FFF2-40B4-BE49-F238E27FC236}">
              <a16:creationId xmlns:a16="http://schemas.microsoft.com/office/drawing/2014/main" xmlns="" id="{00000000-0008-0000-0100-00003A010000}"/>
            </a:ext>
          </a:extLst>
        </xdr:cNvPr>
        <xdr:cNvSpPr txBox="1"/>
      </xdr:nvSpPr>
      <xdr:spPr>
        <a:xfrm>
          <a:off x="8515427" y="1471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xmlns="" id="{00000000-0008-0000-0100-00003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xmlns="" id="{00000000-0008-0000-0100-00003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xmlns="" id="{00000000-0008-0000-0100-00003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xmlns="" id="{00000000-0008-0000-0100-00003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xmlns="" id="{00000000-0008-0000-0100-00003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xmlns="" id="{00000000-0008-0000-0100-00004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xmlns="" id="{00000000-0008-0000-0100-00004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a:extLst>
            <a:ext uri="{FF2B5EF4-FFF2-40B4-BE49-F238E27FC236}">
              <a16:creationId xmlns:a16="http://schemas.microsoft.com/office/drawing/2014/main" xmlns="" id="{00000000-0008-0000-0100-00004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6" name="直線コネクタ 325">
          <a:extLst>
            <a:ext uri="{FF2B5EF4-FFF2-40B4-BE49-F238E27FC236}">
              <a16:creationId xmlns:a16="http://schemas.microsoft.com/office/drawing/2014/main" xmlns="" id="{00000000-0008-0000-0100-000046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7" name="テキスト ボックス 326">
          <a:extLst>
            <a:ext uri="{FF2B5EF4-FFF2-40B4-BE49-F238E27FC236}">
              <a16:creationId xmlns:a16="http://schemas.microsoft.com/office/drawing/2014/main" xmlns="" id="{00000000-0008-0000-0100-000047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8" name="直線コネクタ 327">
          <a:extLst>
            <a:ext uri="{FF2B5EF4-FFF2-40B4-BE49-F238E27FC236}">
              <a16:creationId xmlns:a16="http://schemas.microsoft.com/office/drawing/2014/main" xmlns="" id="{00000000-0008-0000-0100-000048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0" name="直線コネクタ 329">
          <a:extLst>
            <a:ext uri="{FF2B5EF4-FFF2-40B4-BE49-F238E27FC236}">
              <a16:creationId xmlns:a16="http://schemas.microsoft.com/office/drawing/2014/main" xmlns="" id="{00000000-0008-0000-0100-00004A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a:extLst>
            <a:ext uri="{FF2B5EF4-FFF2-40B4-BE49-F238E27FC236}">
              <a16:creationId xmlns:a16="http://schemas.microsoft.com/office/drawing/2014/main" xmlns="" id="{00000000-0008-0000-0100-00005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5335</xdr:rowOff>
    </xdr:from>
    <xdr:to>
      <xdr:col>24</xdr:col>
      <xdr:colOff>62865</xdr:colOff>
      <xdr:row>107</xdr:row>
      <xdr:rowOff>73913</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flipV="1">
          <a:off x="4634865" y="17150335"/>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77740</xdr:rowOff>
    </xdr:from>
    <xdr:ext cx="405111" cy="259045"/>
    <xdr:sp macro="" textlink="">
      <xdr:nvSpPr>
        <xdr:cNvPr id="338" name="【港湾・漁港】&#10;有形固定資産減価償却率最小値テキスト">
          <a:extLst>
            <a:ext uri="{FF2B5EF4-FFF2-40B4-BE49-F238E27FC236}">
              <a16:creationId xmlns:a16="http://schemas.microsoft.com/office/drawing/2014/main" xmlns="" id="{00000000-0008-0000-0100-000052010000}"/>
            </a:ext>
          </a:extLst>
        </xdr:cNvPr>
        <xdr:cNvSpPr txBox="1"/>
      </xdr:nvSpPr>
      <xdr:spPr>
        <a:xfrm>
          <a:off x="4673600" y="1842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73913</xdr:rowOff>
    </xdr:from>
    <xdr:to>
      <xdr:col>24</xdr:col>
      <xdr:colOff>152400</xdr:colOff>
      <xdr:row>107</xdr:row>
      <xdr:rowOff>73913</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a:off x="4546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123462</xdr:rowOff>
    </xdr:from>
    <xdr:ext cx="405111" cy="259045"/>
    <xdr:sp macro="" textlink="">
      <xdr:nvSpPr>
        <xdr:cNvPr id="340" name="【港湾・漁港】&#10;有形固定資産減価償却率最大値テキスト">
          <a:extLst>
            <a:ext uri="{FF2B5EF4-FFF2-40B4-BE49-F238E27FC236}">
              <a16:creationId xmlns:a16="http://schemas.microsoft.com/office/drawing/2014/main" xmlns="" id="{00000000-0008-0000-0100-000054010000}"/>
            </a:ext>
          </a:extLst>
        </xdr:cNvPr>
        <xdr:cNvSpPr txBox="1"/>
      </xdr:nvSpPr>
      <xdr:spPr>
        <a:xfrm>
          <a:off x="4673600" y="1692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5335</xdr:rowOff>
    </xdr:from>
    <xdr:to>
      <xdr:col>24</xdr:col>
      <xdr:colOff>152400</xdr:colOff>
      <xdr:row>100</xdr:row>
      <xdr:rowOff>5335</xdr:rowOff>
    </xdr:to>
    <xdr:cxnSp macro="">
      <xdr:nvCxnSpPr>
        <xdr:cNvPr id="341" name="直線コネクタ 340">
          <a:extLst>
            <a:ext uri="{FF2B5EF4-FFF2-40B4-BE49-F238E27FC236}">
              <a16:creationId xmlns:a16="http://schemas.microsoft.com/office/drawing/2014/main" xmlns="" id="{00000000-0008-0000-0100-000055010000}"/>
            </a:ext>
          </a:extLst>
        </xdr:cNvPr>
        <xdr:cNvCxnSpPr/>
      </xdr:nvCxnSpPr>
      <xdr:spPr>
        <a:xfrm>
          <a:off x="4546600" y="1715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112285</xdr:rowOff>
    </xdr:from>
    <xdr:ext cx="405111" cy="259045"/>
    <xdr:sp macro="" textlink="">
      <xdr:nvSpPr>
        <xdr:cNvPr id="342" name="【港湾・漁港】&#10;有形固定資産減価償却率平均値テキスト">
          <a:extLst>
            <a:ext uri="{FF2B5EF4-FFF2-40B4-BE49-F238E27FC236}">
              <a16:creationId xmlns:a16="http://schemas.microsoft.com/office/drawing/2014/main" xmlns="" id="{00000000-0008-0000-0100-000056010000}"/>
            </a:ext>
          </a:extLst>
        </xdr:cNvPr>
        <xdr:cNvSpPr txBox="1"/>
      </xdr:nvSpPr>
      <xdr:spPr>
        <a:xfrm>
          <a:off x="4673600" y="17600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89408</xdr:rowOff>
    </xdr:from>
    <xdr:to>
      <xdr:col>24</xdr:col>
      <xdr:colOff>114300</xdr:colOff>
      <xdr:row>104</xdr:row>
      <xdr:rowOff>19558</xdr:rowOff>
    </xdr:to>
    <xdr:sp macro="" textlink="">
      <xdr:nvSpPr>
        <xdr:cNvPr id="343" name="フローチャート: 判断 342">
          <a:extLst>
            <a:ext uri="{FF2B5EF4-FFF2-40B4-BE49-F238E27FC236}">
              <a16:creationId xmlns:a16="http://schemas.microsoft.com/office/drawing/2014/main" xmlns="" id="{00000000-0008-0000-0100-000057010000}"/>
            </a:ext>
          </a:extLst>
        </xdr:cNvPr>
        <xdr:cNvSpPr/>
      </xdr:nvSpPr>
      <xdr:spPr>
        <a:xfrm>
          <a:off x="45847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121413</xdr:rowOff>
    </xdr:from>
    <xdr:to>
      <xdr:col>20</xdr:col>
      <xdr:colOff>38100</xdr:colOff>
      <xdr:row>104</xdr:row>
      <xdr:rowOff>51563</xdr:rowOff>
    </xdr:to>
    <xdr:sp macro="" textlink="">
      <xdr:nvSpPr>
        <xdr:cNvPr id="344" name="フローチャート: 判断 343">
          <a:extLst>
            <a:ext uri="{FF2B5EF4-FFF2-40B4-BE49-F238E27FC236}">
              <a16:creationId xmlns:a16="http://schemas.microsoft.com/office/drawing/2014/main" xmlns="" id="{00000000-0008-0000-0100-000058010000}"/>
            </a:ext>
          </a:extLst>
        </xdr:cNvPr>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130556</xdr:rowOff>
    </xdr:from>
    <xdr:to>
      <xdr:col>15</xdr:col>
      <xdr:colOff>101600</xdr:colOff>
      <xdr:row>107</xdr:row>
      <xdr:rowOff>60706</xdr:rowOff>
    </xdr:to>
    <xdr:sp macro="" textlink="">
      <xdr:nvSpPr>
        <xdr:cNvPr id="345" name="フローチャート: 判断 344">
          <a:extLst>
            <a:ext uri="{FF2B5EF4-FFF2-40B4-BE49-F238E27FC236}">
              <a16:creationId xmlns:a16="http://schemas.microsoft.com/office/drawing/2014/main" xmlns="" id="{00000000-0008-0000-0100-000059010000}"/>
            </a:ext>
          </a:extLst>
        </xdr:cNvPr>
        <xdr:cNvSpPr/>
      </xdr:nvSpPr>
      <xdr:spPr>
        <a:xfrm>
          <a:off x="2857500" y="1830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xmlns="" id="{00000000-0008-0000-0100-00005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xmlns="" id="{00000000-0008-0000-0100-00005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xmlns="" id="{00000000-0008-0000-0100-00005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00000000-0008-0000-0100-00005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xmlns="" id="{00000000-0008-0000-0100-00005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89408</xdr:rowOff>
    </xdr:from>
    <xdr:to>
      <xdr:col>24</xdr:col>
      <xdr:colOff>114300</xdr:colOff>
      <xdr:row>106</xdr:row>
      <xdr:rowOff>19558</xdr:rowOff>
    </xdr:to>
    <xdr:sp macro="" textlink="">
      <xdr:nvSpPr>
        <xdr:cNvPr id="351" name="楕円 350">
          <a:extLst>
            <a:ext uri="{FF2B5EF4-FFF2-40B4-BE49-F238E27FC236}">
              <a16:creationId xmlns:a16="http://schemas.microsoft.com/office/drawing/2014/main" xmlns="" id="{00000000-0008-0000-0100-00005F010000}"/>
            </a:ext>
          </a:extLst>
        </xdr:cNvPr>
        <xdr:cNvSpPr/>
      </xdr:nvSpPr>
      <xdr:spPr>
        <a:xfrm>
          <a:off x="45847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67835</xdr:rowOff>
    </xdr:from>
    <xdr:ext cx="405111" cy="259045"/>
    <xdr:sp macro="" textlink="">
      <xdr:nvSpPr>
        <xdr:cNvPr id="352" name="【港湾・漁港】&#10;有形固定資産減価償却率該当値テキスト">
          <a:extLst>
            <a:ext uri="{FF2B5EF4-FFF2-40B4-BE49-F238E27FC236}">
              <a16:creationId xmlns:a16="http://schemas.microsoft.com/office/drawing/2014/main" xmlns="" id="{00000000-0008-0000-0100-000060010000}"/>
            </a:ext>
          </a:extLst>
        </xdr:cNvPr>
        <xdr:cNvSpPr txBox="1"/>
      </xdr:nvSpPr>
      <xdr:spPr>
        <a:xfrm>
          <a:off x="4673600"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91694</xdr:rowOff>
    </xdr:from>
    <xdr:to>
      <xdr:col>20</xdr:col>
      <xdr:colOff>38100</xdr:colOff>
      <xdr:row>106</xdr:row>
      <xdr:rowOff>21844</xdr:rowOff>
    </xdr:to>
    <xdr:sp macro="" textlink="">
      <xdr:nvSpPr>
        <xdr:cNvPr id="353" name="楕円 352">
          <a:extLst>
            <a:ext uri="{FF2B5EF4-FFF2-40B4-BE49-F238E27FC236}">
              <a16:creationId xmlns:a16="http://schemas.microsoft.com/office/drawing/2014/main" xmlns="" id="{00000000-0008-0000-0100-000061010000}"/>
            </a:ext>
          </a:extLst>
        </xdr:cNvPr>
        <xdr:cNvSpPr/>
      </xdr:nvSpPr>
      <xdr:spPr>
        <a:xfrm>
          <a:off x="3746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140208</xdr:rowOff>
    </xdr:from>
    <xdr:to>
      <xdr:col>24</xdr:col>
      <xdr:colOff>63500</xdr:colOff>
      <xdr:row>105</xdr:row>
      <xdr:rowOff>142494</xdr:rowOff>
    </xdr:to>
    <xdr:cxnSp macro="">
      <xdr:nvCxnSpPr>
        <xdr:cNvPr id="354" name="直線コネクタ 353">
          <a:extLst>
            <a:ext uri="{FF2B5EF4-FFF2-40B4-BE49-F238E27FC236}">
              <a16:creationId xmlns:a16="http://schemas.microsoft.com/office/drawing/2014/main" xmlns="" id="{00000000-0008-0000-0100-000062010000}"/>
            </a:ext>
          </a:extLst>
        </xdr:cNvPr>
        <xdr:cNvCxnSpPr/>
      </xdr:nvCxnSpPr>
      <xdr:spPr>
        <a:xfrm flipV="1">
          <a:off x="3797300" y="181424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135128</xdr:rowOff>
    </xdr:from>
    <xdr:to>
      <xdr:col>15</xdr:col>
      <xdr:colOff>101600</xdr:colOff>
      <xdr:row>106</xdr:row>
      <xdr:rowOff>65278</xdr:rowOff>
    </xdr:to>
    <xdr:sp macro="" textlink="">
      <xdr:nvSpPr>
        <xdr:cNvPr id="355" name="楕円 354">
          <a:extLst>
            <a:ext uri="{FF2B5EF4-FFF2-40B4-BE49-F238E27FC236}">
              <a16:creationId xmlns:a16="http://schemas.microsoft.com/office/drawing/2014/main" xmlns="" id="{00000000-0008-0000-0100-000063010000}"/>
            </a:ext>
          </a:extLst>
        </xdr:cNvPr>
        <xdr:cNvSpPr/>
      </xdr:nvSpPr>
      <xdr:spPr>
        <a:xfrm>
          <a:off x="2857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142494</xdr:rowOff>
    </xdr:from>
    <xdr:to>
      <xdr:col>19</xdr:col>
      <xdr:colOff>177800</xdr:colOff>
      <xdr:row>106</xdr:row>
      <xdr:rowOff>14478</xdr:rowOff>
    </xdr:to>
    <xdr:cxnSp macro="">
      <xdr:nvCxnSpPr>
        <xdr:cNvPr id="356" name="直線コネクタ 355">
          <a:extLst>
            <a:ext uri="{FF2B5EF4-FFF2-40B4-BE49-F238E27FC236}">
              <a16:creationId xmlns:a16="http://schemas.microsoft.com/office/drawing/2014/main" xmlns="" id="{00000000-0008-0000-0100-000064010000}"/>
            </a:ext>
          </a:extLst>
        </xdr:cNvPr>
        <xdr:cNvCxnSpPr/>
      </xdr:nvCxnSpPr>
      <xdr:spPr>
        <a:xfrm flipV="1">
          <a:off x="2908300" y="181447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68090</xdr:rowOff>
    </xdr:from>
    <xdr:ext cx="405111" cy="259045"/>
    <xdr:sp macro="" textlink="">
      <xdr:nvSpPr>
        <xdr:cNvPr id="357" name="n_1aveValue【港湾・漁港】&#10;有形固定資産減価償却率">
          <a:extLst>
            <a:ext uri="{FF2B5EF4-FFF2-40B4-BE49-F238E27FC236}">
              <a16:creationId xmlns:a16="http://schemas.microsoft.com/office/drawing/2014/main" xmlns="" id="{00000000-0008-0000-0100-000065010000}"/>
            </a:ext>
          </a:extLst>
        </xdr:cNvPr>
        <xdr:cNvSpPr txBox="1"/>
      </xdr:nvSpPr>
      <xdr:spPr>
        <a:xfrm>
          <a:off x="35820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51833</xdr:rowOff>
    </xdr:from>
    <xdr:ext cx="405111" cy="259045"/>
    <xdr:sp macro="" textlink="">
      <xdr:nvSpPr>
        <xdr:cNvPr id="358" name="n_2aveValue【港湾・漁港】&#10;有形固定資産減価償却率">
          <a:extLst>
            <a:ext uri="{FF2B5EF4-FFF2-40B4-BE49-F238E27FC236}">
              <a16:creationId xmlns:a16="http://schemas.microsoft.com/office/drawing/2014/main" xmlns="" id="{00000000-0008-0000-0100-000066010000}"/>
            </a:ext>
          </a:extLst>
        </xdr:cNvPr>
        <xdr:cNvSpPr txBox="1"/>
      </xdr:nvSpPr>
      <xdr:spPr>
        <a:xfrm>
          <a:off x="2705744" y="1839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12971</xdr:rowOff>
    </xdr:from>
    <xdr:ext cx="405111" cy="259045"/>
    <xdr:sp macro="" textlink="">
      <xdr:nvSpPr>
        <xdr:cNvPr id="359" name="n_1mainValue【港湾・漁港】&#10;有形固定資産減価償却率">
          <a:extLst>
            <a:ext uri="{FF2B5EF4-FFF2-40B4-BE49-F238E27FC236}">
              <a16:creationId xmlns:a16="http://schemas.microsoft.com/office/drawing/2014/main" xmlns="" id="{00000000-0008-0000-0100-000067010000}"/>
            </a:ext>
          </a:extLst>
        </xdr:cNvPr>
        <xdr:cNvSpPr txBox="1"/>
      </xdr:nvSpPr>
      <xdr:spPr>
        <a:xfrm>
          <a:off x="35820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81805</xdr:rowOff>
    </xdr:from>
    <xdr:ext cx="405111" cy="259045"/>
    <xdr:sp macro="" textlink="">
      <xdr:nvSpPr>
        <xdr:cNvPr id="360" name="n_2mainValue【港湾・漁港】&#10;有形固定資産減価償却率">
          <a:extLst>
            <a:ext uri="{FF2B5EF4-FFF2-40B4-BE49-F238E27FC236}">
              <a16:creationId xmlns:a16="http://schemas.microsoft.com/office/drawing/2014/main" xmlns="" id="{00000000-0008-0000-0100-000068010000}"/>
            </a:ext>
          </a:extLst>
        </xdr:cNvPr>
        <xdr:cNvSpPr txBox="1"/>
      </xdr:nvSpPr>
      <xdr:spPr>
        <a:xfrm>
          <a:off x="2705744" y="1791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xmlns="" id="{00000000-0008-0000-0100-00006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xmlns="" id="{00000000-0008-0000-0100-00007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a:extLst>
            <a:ext uri="{FF2B5EF4-FFF2-40B4-BE49-F238E27FC236}">
              <a16:creationId xmlns:a16="http://schemas.microsoft.com/office/drawing/2014/main" xmlns="" id="{00000000-0008-0000-0100-00007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2" name="テキスト ボックス 371">
          <a:extLst>
            <a:ext uri="{FF2B5EF4-FFF2-40B4-BE49-F238E27FC236}">
              <a16:creationId xmlns:a16="http://schemas.microsoft.com/office/drawing/2014/main" xmlns="" id="{00000000-0008-0000-0100-000074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a:extLst>
            <a:ext uri="{FF2B5EF4-FFF2-40B4-BE49-F238E27FC236}">
              <a16:creationId xmlns:a16="http://schemas.microsoft.com/office/drawing/2014/main" xmlns="" id="{00000000-0008-0000-0100-00007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74" name="テキスト ボックス 373">
          <a:extLst>
            <a:ext uri="{FF2B5EF4-FFF2-40B4-BE49-F238E27FC236}">
              <a16:creationId xmlns:a16="http://schemas.microsoft.com/office/drawing/2014/main" xmlns="" id="{00000000-0008-0000-0100-000076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a:extLst>
            <a:ext uri="{FF2B5EF4-FFF2-40B4-BE49-F238E27FC236}">
              <a16:creationId xmlns:a16="http://schemas.microsoft.com/office/drawing/2014/main" xmlns="" id="{00000000-0008-0000-0100-00007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6" name="テキスト ボックス 375">
          <a:extLst>
            <a:ext uri="{FF2B5EF4-FFF2-40B4-BE49-F238E27FC236}">
              <a16:creationId xmlns:a16="http://schemas.microsoft.com/office/drawing/2014/main" xmlns="" id="{00000000-0008-0000-0100-000078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a:extLst>
            <a:ext uri="{FF2B5EF4-FFF2-40B4-BE49-F238E27FC236}">
              <a16:creationId xmlns:a16="http://schemas.microsoft.com/office/drawing/2014/main" xmlns="" id="{00000000-0008-0000-0100-00007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a:extLst>
            <a:ext uri="{FF2B5EF4-FFF2-40B4-BE49-F238E27FC236}">
              <a16:creationId xmlns:a16="http://schemas.microsoft.com/office/drawing/2014/main" xmlns="" id="{00000000-0008-0000-0100-00007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a:extLst>
            <a:ext uri="{FF2B5EF4-FFF2-40B4-BE49-F238E27FC236}">
              <a16:creationId xmlns:a16="http://schemas.microsoft.com/office/drawing/2014/main" xmlns="" id="{00000000-0008-0000-0100-00007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73628</xdr:rowOff>
    </xdr:from>
    <xdr:to>
      <xdr:col>54</xdr:col>
      <xdr:colOff>189865</xdr:colOff>
      <xdr:row>108</xdr:row>
      <xdr:rowOff>140981</xdr:rowOff>
    </xdr:to>
    <xdr:cxnSp macro="">
      <xdr:nvCxnSpPr>
        <xdr:cNvPr id="384" name="直線コネクタ 383">
          <a:extLst>
            <a:ext uri="{FF2B5EF4-FFF2-40B4-BE49-F238E27FC236}">
              <a16:creationId xmlns:a16="http://schemas.microsoft.com/office/drawing/2014/main" xmlns="" id="{00000000-0008-0000-0100-000080010000}"/>
            </a:ext>
          </a:extLst>
        </xdr:cNvPr>
        <xdr:cNvCxnSpPr/>
      </xdr:nvCxnSpPr>
      <xdr:spPr>
        <a:xfrm flipV="1">
          <a:off x="10476865" y="17390078"/>
          <a:ext cx="0" cy="126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144808</xdr:rowOff>
    </xdr:from>
    <xdr:ext cx="534377" cy="259045"/>
    <xdr:sp macro="" textlink="">
      <xdr:nvSpPr>
        <xdr:cNvPr id="385" name="【港湾・漁港】&#10;一人当たり有形固定資産（償却資産）額最小値テキスト">
          <a:extLst>
            <a:ext uri="{FF2B5EF4-FFF2-40B4-BE49-F238E27FC236}">
              <a16:creationId xmlns:a16="http://schemas.microsoft.com/office/drawing/2014/main" xmlns="" id="{00000000-0008-0000-0100-000081010000}"/>
            </a:ext>
          </a:extLst>
        </xdr:cNvPr>
        <xdr:cNvSpPr txBox="1"/>
      </xdr:nvSpPr>
      <xdr:spPr>
        <a:xfrm>
          <a:off x="10515600" y="186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140981</xdr:rowOff>
    </xdr:from>
    <xdr:to>
      <xdr:col>55</xdr:col>
      <xdr:colOff>88900</xdr:colOff>
      <xdr:row>108</xdr:row>
      <xdr:rowOff>140981</xdr:rowOff>
    </xdr:to>
    <xdr:cxnSp macro="">
      <xdr:nvCxnSpPr>
        <xdr:cNvPr id="386" name="直線コネクタ 385">
          <a:extLst>
            <a:ext uri="{FF2B5EF4-FFF2-40B4-BE49-F238E27FC236}">
              <a16:creationId xmlns:a16="http://schemas.microsoft.com/office/drawing/2014/main" xmlns="" id="{00000000-0008-0000-0100-000082010000}"/>
            </a:ext>
          </a:extLst>
        </xdr:cNvPr>
        <xdr:cNvCxnSpPr/>
      </xdr:nvCxnSpPr>
      <xdr:spPr>
        <a:xfrm>
          <a:off x="10388600" y="1865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20305</xdr:rowOff>
    </xdr:from>
    <xdr:ext cx="690189" cy="259045"/>
    <xdr:sp macro="" textlink="">
      <xdr:nvSpPr>
        <xdr:cNvPr id="387" name="【港湾・漁港】&#10;一人当たり有形固定資産（償却資産）額最大値テキスト">
          <a:extLst>
            <a:ext uri="{FF2B5EF4-FFF2-40B4-BE49-F238E27FC236}">
              <a16:creationId xmlns:a16="http://schemas.microsoft.com/office/drawing/2014/main" xmlns="" id="{00000000-0008-0000-0100-000083010000}"/>
            </a:ext>
          </a:extLst>
        </xdr:cNvPr>
        <xdr:cNvSpPr txBox="1"/>
      </xdr:nvSpPr>
      <xdr:spPr>
        <a:xfrm>
          <a:off x="10515600" y="17165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73628</xdr:rowOff>
    </xdr:from>
    <xdr:to>
      <xdr:col>55</xdr:col>
      <xdr:colOff>88900</xdr:colOff>
      <xdr:row>101</xdr:row>
      <xdr:rowOff>73628</xdr:rowOff>
    </xdr:to>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a:off x="10388600" y="1739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138428</xdr:rowOff>
    </xdr:from>
    <xdr:ext cx="599010" cy="259045"/>
    <xdr:sp macro="" textlink="">
      <xdr:nvSpPr>
        <xdr:cNvPr id="389" name="【港湾・漁港】&#10;一人当たり有形固定資産（償却資産）額平均値テキスト">
          <a:extLst>
            <a:ext uri="{FF2B5EF4-FFF2-40B4-BE49-F238E27FC236}">
              <a16:creationId xmlns:a16="http://schemas.microsoft.com/office/drawing/2014/main" xmlns="" id="{00000000-0008-0000-0100-000085010000}"/>
            </a:ext>
          </a:extLst>
        </xdr:cNvPr>
        <xdr:cNvSpPr txBox="1"/>
      </xdr:nvSpPr>
      <xdr:spPr>
        <a:xfrm>
          <a:off x="10515600" y="18140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115551</xdr:rowOff>
    </xdr:from>
    <xdr:to>
      <xdr:col>55</xdr:col>
      <xdr:colOff>50800</xdr:colOff>
      <xdr:row>107</xdr:row>
      <xdr:rowOff>45701</xdr:rowOff>
    </xdr:to>
    <xdr:sp macro="" textlink="">
      <xdr:nvSpPr>
        <xdr:cNvPr id="390" name="フローチャート: 判断 389">
          <a:extLst>
            <a:ext uri="{FF2B5EF4-FFF2-40B4-BE49-F238E27FC236}">
              <a16:creationId xmlns:a16="http://schemas.microsoft.com/office/drawing/2014/main" xmlns="" id="{00000000-0008-0000-0100-000086010000}"/>
            </a:ext>
          </a:extLst>
        </xdr:cNvPr>
        <xdr:cNvSpPr/>
      </xdr:nvSpPr>
      <xdr:spPr>
        <a:xfrm>
          <a:off x="10426700" y="182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44326</xdr:rowOff>
    </xdr:from>
    <xdr:to>
      <xdr:col>50</xdr:col>
      <xdr:colOff>165100</xdr:colOff>
      <xdr:row>107</xdr:row>
      <xdr:rowOff>145926</xdr:rowOff>
    </xdr:to>
    <xdr:sp macro="" textlink="">
      <xdr:nvSpPr>
        <xdr:cNvPr id="391" name="フローチャート: 判断 390">
          <a:extLst>
            <a:ext uri="{FF2B5EF4-FFF2-40B4-BE49-F238E27FC236}">
              <a16:creationId xmlns:a16="http://schemas.microsoft.com/office/drawing/2014/main" xmlns="" id="{00000000-0008-0000-0100-000087010000}"/>
            </a:ext>
          </a:extLst>
        </xdr:cNvPr>
        <xdr:cNvSpPr/>
      </xdr:nvSpPr>
      <xdr:spPr>
        <a:xfrm>
          <a:off x="9588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41095</xdr:rowOff>
    </xdr:from>
    <xdr:to>
      <xdr:col>46</xdr:col>
      <xdr:colOff>38100</xdr:colOff>
      <xdr:row>107</xdr:row>
      <xdr:rowOff>142695</xdr:rowOff>
    </xdr:to>
    <xdr:sp macro="" textlink="">
      <xdr:nvSpPr>
        <xdr:cNvPr id="392" name="フローチャート: 判断 391">
          <a:extLst>
            <a:ext uri="{FF2B5EF4-FFF2-40B4-BE49-F238E27FC236}">
              <a16:creationId xmlns:a16="http://schemas.microsoft.com/office/drawing/2014/main" xmlns="" id="{00000000-0008-0000-0100-000088010000}"/>
            </a:ext>
          </a:extLst>
        </xdr:cNvPr>
        <xdr:cNvSpPr/>
      </xdr:nvSpPr>
      <xdr:spPr>
        <a:xfrm>
          <a:off x="8699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00000000-0008-0000-0100-00008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00000000-0008-0000-0100-00008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00000000-0008-0000-0100-00008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00000000-0008-0000-0100-00008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8072</xdr:rowOff>
    </xdr:from>
    <xdr:to>
      <xdr:col>55</xdr:col>
      <xdr:colOff>50800</xdr:colOff>
      <xdr:row>107</xdr:row>
      <xdr:rowOff>109672</xdr:rowOff>
    </xdr:to>
    <xdr:sp macro="" textlink="">
      <xdr:nvSpPr>
        <xdr:cNvPr id="398" name="楕円 397">
          <a:extLst>
            <a:ext uri="{FF2B5EF4-FFF2-40B4-BE49-F238E27FC236}">
              <a16:creationId xmlns:a16="http://schemas.microsoft.com/office/drawing/2014/main" xmlns="" id="{00000000-0008-0000-0100-00008E010000}"/>
            </a:ext>
          </a:extLst>
        </xdr:cNvPr>
        <xdr:cNvSpPr/>
      </xdr:nvSpPr>
      <xdr:spPr>
        <a:xfrm>
          <a:off x="10426700" y="183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157949</xdr:rowOff>
    </xdr:from>
    <xdr:ext cx="599010" cy="259045"/>
    <xdr:sp macro="" textlink="">
      <xdr:nvSpPr>
        <xdr:cNvPr id="399" name="【港湾・漁港】&#10;一人当たり有形固定資産（償却資産）額該当値テキスト">
          <a:extLst>
            <a:ext uri="{FF2B5EF4-FFF2-40B4-BE49-F238E27FC236}">
              <a16:creationId xmlns:a16="http://schemas.microsoft.com/office/drawing/2014/main" xmlns="" id="{00000000-0008-0000-0100-00008F010000}"/>
            </a:ext>
          </a:extLst>
        </xdr:cNvPr>
        <xdr:cNvSpPr txBox="1"/>
      </xdr:nvSpPr>
      <xdr:spPr>
        <a:xfrm>
          <a:off x="10515600" y="183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25229</xdr:rowOff>
    </xdr:from>
    <xdr:to>
      <xdr:col>50</xdr:col>
      <xdr:colOff>165100</xdr:colOff>
      <xdr:row>107</xdr:row>
      <xdr:rowOff>126829</xdr:rowOff>
    </xdr:to>
    <xdr:sp macro="" textlink="">
      <xdr:nvSpPr>
        <xdr:cNvPr id="400" name="楕円 399">
          <a:extLst>
            <a:ext uri="{FF2B5EF4-FFF2-40B4-BE49-F238E27FC236}">
              <a16:creationId xmlns:a16="http://schemas.microsoft.com/office/drawing/2014/main" xmlns="" id="{00000000-0008-0000-0100-000090010000}"/>
            </a:ext>
          </a:extLst>
        </xdr:cNvPr>
        <xdr:cNvSpPr/>
      </xdr:nvSpPr>
      <xdr:spPr>
        <a:xfrm>
          <a:off x="9588500" y="183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58872</xdr:rowOff>
    </xdr:from>
    <xdr:to>
      <xdr:col>55</xdr:col>
      <xdr:colOff>0</xdr:colOff>
      <xdr:row>107</xdr:row>
      <xdr:rowOff>76029</xdr:rowOff>
    </xdr:to>
    <xdr:cxnSp macro="">
      <xdr:nvCxnSpPr>
        <xdr:cNvPr id="401" name="直線コネクタ 400">
          <a:extLst>
            <a:ext uri="{FF2B5EF4-FFF2-40B4-BE49-F238E27FC236}">
              <a16:creationId xmlns:a16="http://schemas.microsoft.com/office/drawing/2014/main" xmlns="" id="{00000000-0008-0000-0100-000091010000}"/>
            </a:ext>
          </a:extLst>
        </xdr:cNvPr>
        <xdr:cNvCxnSpPr/>
      </xdr:nvCxnSpPr>
      <xdr:spPr>
        <a:xfrm flipV="1">
          <a:off x="9639300" y="18404022"/>
          <a:ext cx="8382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24743</xdr:rowOff>
    </xdr:from>
    <xdr:to>
      <xdr:col>46</xdr:col>
      <xdr:colOff>38100</xdr:colOff>
      <xdr:row>107</xdr:row>
      <xdr:rowOff>126343</xdr:rowOff>
    </xdr:to>
    <xdr:sp macro="" textlink="">
      <xdr:nvSpPr>
        <xdr:cNvPr id="402" name="楕円 401">
          <a:extLst>
            <a:ext uri="{FF2B5EF4-FFF2-40B4-BE49-F238E27FC236}">
              <a16:creationId xmlns:a16="http://schemas.microsoft.com/office/drawing/2014/main" xmlns="" id="{00000000-0008-0000-0100-000092010000}"/>
            </a:ext>
          </a:extLst>
        </xdr:cNvPr>
        <xdr:cNvSpPr/>
      </xdr:nvSpPr>
      <xdr:spPr>
        <a:xfrm>
          <a:off x="8699500" y="183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75543</xdr:rowOff>
    </xdr:from>
    <xdr:to>
      <xdr:col>50</xdr:col>
      <xdr:colOff>114300</xdr:colOff>
      <xdr:row>107</xdr:row>
      <xdr:rowOff>76029</xdr:rowOff>
    </xdr:to>
    <xdr:cxnSp macro="">
      <xdr:nvCxnSpPr>
        <xdr:cNvPr id="403" name="直線コネクタ 402">
          <a:extLst>
            <a:ext uri="{FF2B5EF4-FFF2-40B4-BE49-F238E27FC236}">
              <a16:creationId xmlns:a16="http://schemas.microsoft.com/office/drawing/2014/main" xmlns="" id="{00000000-0008-0000-0100-000093010000}"/>
            </a:ext>
          </a:extLst>
        </xdr:cNvPr>
        <xdr:cNvCxnSpPr/>
      </xdr:nvCxnSpPr>
      <xdr:spPr>
        <a:xfrm>
          <a:off x="8750300" y="18420693"/>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137053</xdr:rowOff>
    </xdr:from>
    <xdr:ext cx="599010" cy="259045"/>
    <xdr:sp macro="" textlink="">
      <xdr:nvSpPr>
        <xdr:cNvPr id="404" name="n_1aveValue【港湾・漁港】&#10;一人当たり有形固定資産（償却資産）額">
          <a:extLst>
            <a:ext uri="{FF2B5EF4-FFF2-40B4-BE49-F238E27FC236}">
              <a16:creationId xmlns:a16="http://schemas.microsoft.com/office/drawing/2014/main" xmlns="" id="{00000000-0008-0000-0100-000094010000}"/>
            </a:ext>
          </a:extLst>
        </xdr:cNvPr>
        <xdr:cNvSpPr txBox="1"/>
      </xdr:nvSpPr>
      <xdr:spPr>
        <a:xfrm>
          <a:off x="9327095" y="184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133822</xdr:rowOff>
    </xdr:from>
    <xdr:ext cx="599010" cy="259045"/>
    <xdr:sp macro="" textlink="">
      <xdr:nvSpPr>
        <xdr:cNvPr id="405" name="n_2aveValue【港湾・漁港】&#10;一人当たり有形固定資産（償却資産）額">
          <a:extLst>
            <a:ext uri="{FF2B5EF4-FFF2-40B4-BE49-F238E27FC236}">
              <a16:creationId xmlns:a16="http://schemas.microsoft.com/office/drawing/2014/main" xmlns="" id="{00000000-0008-0000-0100-000095010000}"/>
            </a:ext>
          </a:extLst>
        </xdr:cNvPr>
        <xdr:cNvSpPr txBox="1"/>
      </xdr:nvSpPr>
      <xdr:spPr>
        <a:xfrm>
          <a:off x="8450795" y="1847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143356</xdr:rowOff>
    </xdr:from>
    <xdr:ext cx="599010" cy="259045"/>
    <xdr:sp macro="" textlink="">
      <xdr:nvSpPr>
        <xdr:cNvPr id="406" name="n_1mainValue【港湾・漁港】&#10;一人当たり有形固定資産（償却資産）額">
          <a:extLst>
            <a:ext uri="{FF2B5EF4-FFF2-40B4-BE49-F238E27FC236}">
              <a16:creationId xmlns:a16="http://schemas.microsoft.com/office/drawing/2014/main" xmlns="" id="{00000000-0008-0000-0100-000096010000}"/>
            </a:ext>
          </a:extLst>
        </xdr:cNvPr>
        <xdr:cNvSpPr txBox="1"/>
      </xdr:nvSpPr>
      <xdr:spPr>
        <a:xfrm>
          <a:off x="9327095" y="181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142870</xdr:rowOff>
    </xdr:from>
    <xdr:ext cx="599010" cy="259045"/>
    <xdr:sp macro="" textlink="">
      <xdr:nvSpPr>
        <xdr:cNvPr id="407" name="n_2mainValue【港湾・漁港】&#10;一人当たり有形固定資産（償却資産）額">
          <a:extLst>
            <a:ext uri="{FF2B5EF4-FFF2-40B4-BE49-F238E27FC236}">
              <a16:creationId xmlns:a16="http://schemas.microsoft.com/office/drawing/2014/main" xmlns="" id="{00000000-0008-0000-0100-000097010000}"/>
            </a:ext>
          </a:extLst>
        </xdr:cNvPr>
        <xdr:cNvSpPr txBox="1"/>
      </xdr:nvSpPr>
      <xdr:spPr>
        <a:xfrm>
          <a:off x="8450795" y="181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a:extLst>
            <a:ext uri="{FF2B5EF4-FFF2-40B4-BE49-F238E27FC236}">
              <a16:creationId xmlns:a16="http://schemas.microsoft.com/office/drawing/2014/main" xmlns="" id="{00000000-0008-0000-0100-00009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a:extLst>
            <a:ext uri="{FF2B5EF4-FFF2-40B4-BE49-F238E27FC236}">
              <a16:creationId xmlns:a16="http://schemas.microsoft.com/office/drawing/2014/main" xmlns="" id="{00000000-0008-0000-0100-00009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a:extLst>
            <a:ext uri="{FF2B5EF4-FFF2-40B4-BE49-F238E27FC236}">
              <a16:creationId xmlns:a16="http://schemas.microsoft.com/office/drawing/2014/main" xmlns="" id="{00000000-0008-0000-0100-00009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a:extLst>
            <a:ext uri="{FF2B5EF4-FFF2-40B4-BE49-F238E27FC236}">
              <a16:creationId xmlns:a16="http://schemas.microsoft.com/office/drawing/2014/main" xmlns="" id="{00000000-0008-0000-0100-00009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a:extLst>
            <a:ext uri="{FF2B5EF4-FFF2-40B4-BE49-F238E27FC236}">
              <a16:creationId xmlns:a16="http://schemas.microsoft.com/office/drawing/2014/main" xmlns="" id="{00000000-0008-0000-0100-0000A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a:extLst>
            <a:ext uri="{FF2B5EF4-FFF2-40B4-BE49-F238E27FC236}">
              <a16:creationId xmlns:a16="http://schemas.microsoft.com/office/drawing/2014/main" xmlns="" id="{00000000-0008-0000-0100-0000A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a:extLst>
            <a:ext uri="{FF2B5EF4-FFF2-40B4-BE49-F238E27FC236}">
              <a16:creationId xmlns:a16="http://schemas.microsoft.com/office/drawing/2014/main" xmlns="" id="{00000000-0008-0000-0100-0000A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a:extLst>
            <a:ext uri="{FF2B5EF4-FFF2-40B4-BE49-F238E27FC236}">
              <a16:creationId xmlns:a16="http://schemas.microsoft.com/office/drawing/2014/main" xmlns="" id="{00000000-0008-0000-0100-0000A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a:extLst>
            <a:ext uri="{FF2B5EF4-FFF2-40B4-BE49-F238E27FC236}">
              <a16:creationId xmlns:a16="http://schemas.microsoft.com/office/drawing/2014/main" xmlns="" id="{00000000-0008-0000-0100-0000A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a:extLst>
            <a:ext uri="{FF2B5EF4-FFF2-40B4-BE49-F238E27FC236}">
              <a16:creationId xmlns:a16="http://schemas.microsoft.com/office/drawing/2014/main" xmlns="" id="{00000000-0008-0000-0100-0000A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a:extLst>
            <a:ext uri="{FF2B5EF4-FFF2-40B4-BE49-F238E27FC236}">
              <a16:creationId xmlns:a16="http://schemas.microsoft.com/office/drawing/2014/main" xmlns="" id="{00000000-0008-0000-0100-0000A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a:extLst>
            <a:ext uri="{FF2B5EF4-FFF2-40B4-BE49-F238E27FC236}">
              <a16:creationId xmlns:a16="http://schemas.microsoft.com/office/drawing/2014/main" xmlns="" id="{00000000-0008-0000-0100-0000A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xmlns="" id="{00000000-0008-0000-0100-0000A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a:extLst>
            <a:ext uri="{FF2B5EF4-FFF2-40B4-BE49-F238E27FC236}">
              <a16:creationId xmlns:a16="http://schemas.microsoft.com/office/drawing/2014/main" xmlns="" id="{00000000-0008-0000-0100-0000B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433" name="直線コネクタ 432">
          <a:extLst>
            <a:ext uri="{FF2B5EF4-FFF2-40B4-BE49-F238E27FC236}">
              <a16:creationId xmlns:a16="http://schemas.microsoft.com/office/drawing/2014/main" xmlns="" id="{00000000-0008-0000-0100-0000B1010000}"/>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434" name="【認定こども園・幼稚園・保育所】&#10;有形固定資産減価償却率最小値テキスト">
          <a:extLst>
            <a:ext uri="{FF2B5EF4-FFF2-40B4-BE49-F238E27FC236}">
              <a16:creationId xmlns:a16="http://schemas.microsoft.com/office/drawing/2014/main" xmlns="" id="{00000000-0008-0000-0100-0000B2010000}"/>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6" name="【認定こども園・幼稚園・保育所】&#10;有形固定資産減価償却率最大値テキスト">
          <a:extLst>
            <a:ext uri="{FF2B5EF4-FFF2-40B4-BE49-F238E27FC236}">
              <a16:creationId xmlns:a16="http://schemas.microsoft.com/office/drawing/2014/main" xmlns="" id="{00000000-0008-0000-0100-0000B4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38" name="【認定こども園・幼稚園・保育所】&#10;有形固定資産減価償却率平均値テキスト">
          <a:extLst>
            <a:ext uri="{FF2B5EF4-FFF2-40B4-BE49-F238E27FC236}">
              <a16:creationId xmlns:a16="http://schemas.microsoft.com/office/drawing/2014/main" xmlns="" id="{00000000-0008-0000-0100-0000B6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39" name="フローチャート: 判断 438">
          <a:extLst>
            <a:ext uri="{FF2B5EF4-FFF2-40B4-BE49-F238E27FC236}">
              <a16:creationId xmlns:a16="http://schemas.microsoft.com/office/drawing/2014/main" xmlns="" id="{00000000-0008-0000-0100-0000B7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440" name="フローチャート: 判断 439">
          <a:extLst>
            <a:ext uri="{FF2B5EF4-FFF2-40B4-BE49-F238E27FC236}">
              <a16:creationId xmlns:a16="http://schemas.microsoft.com/office/drawing/2014/main" xmlns="" id="{00000000-0008-0000-0100-0000B8010000}"/>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441" name="フローチャート: 判断 440">
          <a:extLst>
            <a:ext uri="{FF2B5EF4-FFF2-40B4-BE49-F238E27FC236}">
              <a16:creationId xmlns:a16="http://schemas.microsoft.com/office/drawing/2014/main" xmlns="" id="{00000000-0008-0000-0100-0000B9010000}"/>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xmlns="" id="{00000000-0008-0000-0100-0000B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00000000-0008-0000-0100-0000B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00000000-0008-0000-0100-0000B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00000000-0008-0000-0100-0000B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35197</xdr:rowOff>
    </xdr:from>
    <xdr:to>
      <xdr:col>85</xdr:col>
      <xdr:colOff>177800</xdr:colOff>
      <xdr:row>34</xdr:row>
      <xdr:rowOff>136797</xdr:rowOff>
    </xdr:to>
    <xdr:sp macro="" textlink="">
      <xdr:nvSpPr>
        <xdr:cNvPr id="447" name="楕円 446">
          <a:extLst>
            <a:ext uri="{FF2B5EF4-FFF2-40B4-BE49-F238E27FC236}">
              <a16:creationId xmlns:a16="http://schemas.microsoft.com/office/drawing/2014/main" xmlns="" id="{00000000-0008-0000-0100-0000BF010000}"/>
            </a:ext>
          </a:extLst>
        </xdr:cNvPr>
        <xdr:cNvSpPr/>
      </xdr:nvSpPr>
      <xdr:spPr>
        <a:xfrm>
          <a:off x="16268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58074</xdr:rowOff>
    </xdr:from>
    <xdr:ext cx="405111" cy="259045"/>
    <xdr:sp macro="" textlink="">
      <xdr:nvSpPr>
        <xdr:cNvPr id="448" name="【認定こども園・幼稚園・保育所】&#10;有形固定資産減価償却率該当値テキスト">
          <a:extLst>
            <a:ext uri="{FF2B5EF4-FFF2-40B4-BE49-F238E27FC236}">
              <a16:creationId xmlns:a16="http://schemas.microsoft.com/office/drawing/2014/main" xmlns="" id="{00000000-0008-0000-0100-0000C0010000}"/>
            </a:ext>
          </a:extLst>
        </xdr:cNvPr>
        <xdr:cNvSpPr txBox="1"/>
      </xdr:nvSpPr>
      <xdr:spPr>
        <a:xfrm>
          <a:off x="16357600" y="571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152763</xdr:rowOff>
    </xdr:from>
    <xdr:to>
      <xdr:col>81</xdr:col>
      <xdr:colOff>101600</xdr:colOff>
      <xdr:row>34</xdr:row>
      <xdr:rowOff>82913</xdr:rowOff>
    </xdr:to>
    <xdr:sp macro="" textlink="">
      <xdr:nvSpPr>
        <xdr:cNvPr id="449" name="楕円 448">
          <a:extLst>
            <a:ext uri="{FF2B5EF4-FFF2-40B4-BE49-F238E27FC236}">
              <a16:creationId xmlns:a16="http://schemas.microsoft.com/office/drawing/2014/main" xmlns="" id="{00000000-0008-0000-0100-0000C1010000}"/>
            </a:ext>
          </a:extLst>
        </xdr:cNvPr>
        <xdr:cNvSpPr/>
      </xdr:nvSpPr>
      <xdr:spPr>
        <a:xfrm>
          <a:off x="15430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32113</xdr:rowOff>
    </xdr:from>
    <xdr:to>
      <xdr:col>85</xdr:col>
      <xdr:colOff>127000</xdr:colOff>
      <xdr:row>34</xdr:row>
      <xdr:rowOff>85997</xdr:rowOff>
    </xdr:to>
    <xdr:cxnSp macro="">
      <xdr:nvCxnSpPr>
        <xdr:cNvPr id="450" name="直線コネクタ 449">
          <a:extLst>
            <a:ext uri="{FF2B5EF4-FFF2-40B4-BE49-F238E27FC236}">
              <a16:creationId xmlns:a16="http://schemas.microsoft.com/office/drawing/2014/main" xmlns="" id="{00000000-0008-0000-0100-0000C2010000}"/>
            </a:ext>
          </a:extLst>
        </xdr:cNvPr>
        <xdr:cNvCxnSpPr/>
      </xdr:nvCxnSpPr>
      <xdr:spPr>
        <a:xfrm>
          <a:off x="15481300" y="586141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17236</xdr:rowOff>
    </xdr:from>
    <xdr:to>
      <xdr:col>76</xdr:col>
      <xdr:colOff>165100</xdr:colOff>
      <xdr:row>34</xdr:row>
      <xdr:rowOff>118836</xdr:rowOff>
    </xdr:to>
    <xdr:sp macro="" textlink="">
      <xdr:nvSpPr>
        <xdr:cNvPr id="451" name="楕円 450">
          <a:extLst>
            <a:ext uri="{FF2B5EF4-FFF2-40B4-BE49-F238E27FC236}">
              <a16:creationId xmlns:a16="http://schemas.microsoft.com/office/drawing/2014/main" xmlns="" id="{00000000-0008-0000-0100-0000C3010000}"/>
            </a:ext>
          </a:extLst>
        </xdr:cNvPr>
        <xdr:cNvSpPr/>
      </xdr:nvSpPr>
      <xdr:spPr>
        <a:xfrm>
          <a:off x="14541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32113</xdr:rowOff>
    </xdr:from>
    <xdr:to>
      <xdr:col>81</xdr:col>
      <xdr:colOff>50800</xdr:colOff>
      <xdr:row>34</xdr:row>
      <xdr:rowOff>68036</xdr:rowOff>
    </xdr:to>
    <xdr:cxnSp macro="">
      <xdr:nvCxnSpPr>
        <xdr:cNvPr id="452" name="直線コネクタ 451">
          <a:extLst>
            <a:ext uri="{FF2B5EF4-FFF2-40B4-BE49-F238E27FC236}">
              <a16:creationId xmlns:a16="http://schemas.microsoft.com/office/drawing/2014/main" xmlns="" id="{00000000-0008-0000-0100-0000C4010000}"/>
            </a:ext>
          </a:extLst>
        </xdr:cNvPr>
        <xdr:cNvCxnSpPr/>
      </xdr:nvCxnSpPr>
      <xdr:spPr>
        <a:xfrm flipV="1">
          <a:off x="14592300" y="58614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453" name="n_1aveValue【認定こども園・幼稚園・保育所】&#10;有形固定資産減価償却率">
          <a:extLst>
            <a:ext uri="{FF2B5EF4-FFF2-40B4-BE49-F238E27FC236}">
              <a16:creationId xmlns:a16="http://schemas.microsoft.com/office/drawing/2014/main" xmlns="" id="{00000000-0008-0000-0100-0000C5010000}"/>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454" name="n_2aveValue【認定こども園・幼稚園・保育所】&#10;有形固定資産減価償却率">
          <a:extLst>
            <a:ext uri="{FF2B5EF4-FFF2-40B4-BE49-F238E27FC236}">
              <a16:creationId xmlns:a16="http://schemas.microsoft.com/office/drawing/2014/main" xmlns="" id="{00000000-0008-0000-0100-0000C6010000}"/>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99440</xdr:rowOff>
    </xdr:from>
    <xdr:ext cx="405111" cy="259045"/>
    <xdr:sp macro="" textlink="">
      <xdr:nvSpPr>
        <xdr:cNvPr id="455" name="n_1mainValue【認定こども園・幼稚園・保育所】&#10;有形固定資産減価償却率">
          <a:extLst>
            <a:ext uri="{FF2B5EF4-FFF2-40B4-BE49-F238E27FC236}">
              <a16:creationId xmlns:a16="http://schemas.microsoft.com/office/drawing/2014/main" xmlns="" id="{00000000-0008-0000-0100-0000C7010000}"/>
            </a:ext>
          </a:extLst>
        </xdr:cNvPr>
        <xdr:cNvSpPr txBox="1"/>
      </xdr:nvSpPr>
      <xdr:spPr>
        <a:xfrm>
          <a:off x="152660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135363</xdr:rowOff>
    </xdr:from>
    <xdr:ext cx="405111" cy="259045"/>
    <xdr:sp macro="" textlink="">
      <xdr:nvSpPr>
        <xdr:cNvPr id="456" name="n_2mainValue【認定こども園・幼稚園・保育所】&#10;有形固定資産減価償却率">
          <a:extLst>
            <a:ext uri="{FF2B5EF4-FFF2-40B4-BE49-F238E27FC236}">
              <a16:creationId xmlns:a16="http://schemas.microsoft.com/office/drawing/2014/main" xmlns="" id="{00000000-0008-0000-0100-0000C8010000}"/>
            </a:ext>
          </a:extLst>
        </xdr:cNvPr>
        <xdr:cNvSpPr txBox="1"/>
      </xdr:nvSpPr>
      <xdr:spPr>
        <a:xfrm>
          <a:off x="143897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xmlns="" id="{00000000-0008-0000-01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xmlns="" id="{00000000-0008-0000-01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xmlns="" id="{00000000-0008-0000-01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xmlns="" id="{00000000-0008-0000-01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xmlns="" id="{00000000-0008-0000-01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6" name="テキスト ボックス 475">
          <a:extLst>
            <a:ext uri="{FF2B5EF4-FFF2-40B4-BE49-F238E27FC236}">
              <a16:creationId xmlns:a16="http://schemas.microsoft.com/office/drawing/2014/main" xmlns="" id="{00000000-0008-0000-0100-0000D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8" name="テキスト ボックス 477">
          <a:extLst>
            <a:ext uri="{FF2B5EF4-FFF2-40B4-BE49-F238E27FC236}">
              <a16:creationId xmlns:a16="http://schemas.microsoft.com/office/drawing/2014/main" xmlns="" id="{00000000-0008-0000-0100-0000D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xmlns="" id="{00000000-0008-0000-0100-0000D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a:extLst>
            <a:ext uri="{FF2B5EF4-FFF2-40B4-BE49-F238E27FC236}">
              <a16:creationId xmlns:a16="http://schemas.microsoft.com/office/drawing/2014/main" xmlns="" id="{00000000-0008-0000-0100-0000E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a:extLst>
            <a:ext uri="{FF2B5EF4-FFF2-40B4-BE49-F238E27FC236}">
              <a16:creationId xmlns:a16="http://schemas.microsoft.com/office/drawing/2014/main" xmlns="" id="{00000000-0008-0000-0100-0000E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83" name="【認定こども園・幼稚園・保育所】&#10;一人当たり面積最小値テキスト">
          <a:extLst>
            <a:ext uri="{FF2B5EF4-FFF2-40B4-BE49-F238E27FC236}">
              <a16:creationId xmlns:a16="http://schemas.microsoft.com/office/drawing/2014/main" xmlns="" id="{00000000-0008-0000-0100-0000E3010000}"/>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85" name="【認定こども園・幼稚園・保育所】&#10;一人当たり面積最大値テキスト">
          <a:extLst>
            <a:ext uri="{FF2B5EF4-FFF2-40B4-BE49-F238E27FC236}">
              <a16:creationId xmlns:a16="http://schemas.microsoft.com/office/drawing/2014/main" xmlns="" id="{00000000-0008-0000-0100-0000E5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487" name="【認定こども園・幼稚園・保育所】&#10;一人当たり面積平均値テキスト">
          <a:extLst>
            <a:ext uri="{FF2B5EF4-FFF2-40B4-BE49-F238E27FC236}">
              <a16:creationId xmlns:a16="http://schemas.microsoft.com/office/drawing/2014/main" xmlns="" id="{00000000-0008-0000-0100-0000E7010000}"/>
            </a:ext>
          </a:extLst>
        </xdr:cNvPr>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88" name="フローチャート: 判断 487">
          <a:extLst>
            <a:ext uri="{FF2B5EF4-FFF2-40B4-BE49-F238E27FC236}">
              <a16:creationId xmlns:a16="http://schemas.microsoft.com/office/drawing/2014/main" xmlns="" id="{00000000-0008-0000-0100-0000E8010000}"/>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89" name="フローチャート: 判断 488">
          <a:extLst>
            <a:ext uri="{FF2B5EF4-FFF2-40B4-BE49-F238E27FC236}">
              <a16:creationId xmlns:a16="http://schemas.microsoft.com/office/drawing/2014/main" xmlns="" id="{00000000-0008-0000-0100-0000E9010000}"/>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90" name="フローチャート: 判断 489">
          <a:extLst>
            <a:ext uri="{FF2B5EF4-FFF2-40B4-BE49-F238E27FC236}">
              <a16:creationId xmlns:a16="http://schemas.microsoft.com/office/drawing/2014/main" xmlns="" id="{00000000-0008-0000-0100-0000EA010000}"/>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xmlns=""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95613</xdr:rowOff>
    </xdr:from>
    <xdr:to>
      <xdr:col>116</xdr:col>
      <xdr:colOff>114300</xdr:colOff>
      <xdr:row>37</xdr:row>
      <xdr:rowOff>25763</xdr:rowOff>
    </xdr:to>
    <xdr:sp macro="" textlink="">
      <xdr:nvSpPr>
        <xdr:cNvPr id="496" name="楕円 495">
          <a:extLst>
            <a:ext uri="{FF2B5EF4-FFF2-40B4-BE49-F238E27FC236}">
              <a16:creationId xmlns:a16="http://schemas.microsoft.com/office/drawing/2014/main" xmlns="" id="{00000000-0008-0000-0100-0000F0010000}"/>
            </a:ext>
          </a:extLst>
        </xdr:cNvPr>
        <xdr:cNvSpPr/>
      </xdr:nvSpPr>
      <xdr:spPr>
        <a:xfrm>
          <a:off x="22110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118490</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xmlns="" id="{00000000-0008-0000-0100-0000F1010000}"/>
            </a:ext>
          </a:extLst>
        </xdr:cNvPr>
        <xdr:cNvSpPr txBox="1"/>
      </xdr:nvSpPr>
      <xdr:spPr>
        <a:xfrm>
          <a:off x="22199600" y="611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115207</xdr:rowOff>
    </xdr:from>
    <xdr:to>
      <xdr:col>112</xdr:col>
      <xdr:colOff>38100</xdr:colOff>
      <xdr:row>37</xdr:row>
      <xdr:rowOff>45357</xdr:rowOff>
    </xdr:to>
    <xdr:sp macro="" textlink="">
      <xdr:nvSpPr>
        <xdr:cNvPr id="498" name="楕円 497">
          <a:extLst>
            <a:ext uri="{FF2B5EF4-FFF2-40B4-BE49-F238E27FC236}">
              <a16:creationId xmlns:a16="http://schemas.microsoft.com/office/drawing/2014/main" xmlns="" id="{00000000-0008-0000-0100-0000F2010000}"/>
            </a:ext>
          </a:extLst>
        </xdr:cNvPr>
        <xdr:cNvSpPr/>
      </xdr:nvSpPr>
      <xdr:spPr>
        <a:xfrm>
          <a:off x="21272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146413</xdr:rowOff>
    </xdr:from>
    <xdr:to>
      <xdr:col>116</xdr:col>
      <xdr:colOff>63500</xdr:colOff>
      <xdr:row>36</xdr:row>
      <xdr:rowOff>166007</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flipV="1">
          <a:off x="21323300" y="63186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111942</xdr:rowOff>
    </xdr:from>
    <xdr:to>
      <xdr:col>107</xdr:col>
      <xdr:colOff>101600</xdr:colOff>
      <xdr:row>37</xdr:row>
      <xdr:rowOff>42092</xdr:rowOff>
    </xdr:to>
    <xdr:sp macro="" textlink="">
      <xdr:nvSpPr>
        <xdr:cNvPr id="500" name="楕円 499">
          <a:extLst>
            <a:ext uri="{FF2B5EF4-FFF2-40B4-BE49-F238E27FC236}">
              <a16:creationId xmlns:a16="http://schemas.microsoft.com/office/drawing/2014/main" xmlns="" id="{00000000-0008-0000-0100-0000F4010000}"/>
            </a:ext>
          </a:extLst>
        </xdr:cNvPr>
        <xdr:cNvSpPr/>
      </xdr:nvSpPr>
      <xdr:spPr>
        <a:xfrm>
          <a:off x="20383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162742</xdr:rowOff>
    </xdr:from>
    <xdr:to>
      <xdr:col>111</xdr:col>
      <xdr:colOff>177800</xdr:colOff>
      <xdr:row>36</xdr:row>
      <xdr:rowOff>166007</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a:off x="20434300" y="633494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00000000-0008-0000-0100-0000F6010000}"/>
            </a:ext>
          </a:extLst>
        </xdr:cNvPr>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00000000-0008-0000-0100-0000F7010000}"/>
            </a:ext>
          </a:extLst>
        </xdr:cNvPr>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61884</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00000000-0008-0000-0100-0000F8010000}"/>
            </a:ext>
          </a:extLst>
        </xdr:cNvPr>
        <xdr:cNvSpPr txBox="1"/>
      </xdr:nvSpPr>
      <xdr:spPr>
        <a:xfrm>
          <a:off x="21075727" y="606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58619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00000000-0008-0000-0100-0000F9010000}"/>
            </a:ext>
          </a:extLst>
        </xdr:cNvPr>
        <xdr:cNvSpPr txBox="1"/>
      </xdr:nvSpPr>
      <xdr:spPr>
        <a:xfrm>
          <a:off x="20199427" y="605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xmlns=""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xmlns=""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xmlns=""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xmlns=""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a:extLst>
            <a:ext uri="{FF2B5EF4-FFF2-40B4-BE49-F238E27FC236}">
              <a16:creationId xmlns:a16="http://schemas.microsoft.com/office/drawing/2014/main" xmlns="" id="{00000000-0008-0000-0100-000004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xmlns="" id="{00000000-0008-0000-01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xmlns="" id="{00000000-0008-0000-01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xmlns="" id="{00000000-0008-0000-01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xmlns="" id="{00000000-0008-0000-01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xmlns="" id="{00000000-0008-0000-01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xmlns="" id="{00000000-0008-0000-01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xmlns="" id="{00000000-0008-0000-01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xmlns=""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xmlns=""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530" name="直線コネクタ 529">
          <a:extLst>
            <a:ext uri="{FF2B5EF4-FFF2-40B4-BE49-F238E27FC236}">
              <a16:creationId xmlns:a16="http://schemas.microsoft.com/office/drawing/2014/main" xmlns="" id="{00000000-0008-0000-0100-000012020000}"/>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531" name="【学校施設】&#10;有形固定資産減価償却率最小値テキスト">
          <a:extLst>
            <a:ext uri="{FF2B5EF4-FFF2-40B4-BE49-F238E27FC236}">
              <a16:creationId xmlns:a16="http://schemas.microsoft.com/office/drawing/2014/main" xmlns="" id="{00000000-0008-0000-0100-000013020000}"/>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533" name="【学校施設】&#10;有形固定資産減価償却率最大値テキスト">
          <a:extLst>
            <a:ext uri="{FF2B5EF4-FFF2-40B4-BE49-F238E27FC236}">
              <a16:creationId xmlns:a16="http://schemas.microsoft.com/office/drawing/2014/main" xmlns="" id="{00000000-0008-0000-0100-00001502000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535" name="【学校施設】&#10;有形固定資産減価償却率平均値テキスト">
          <a:extLst>
            <a:ext uri="{FF2B5EF4-FFF2-40B4-BE49-F238E27FC236}">
              <a16:creationId xmlns:a16="http://schemas.microsoft.com/office/drawing/2014/main" xmlns="" id="{00000000-0008-0000-0100-000017020000}"/>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36" name="フローチャート: 判断 535">
          <a:extLst>
            <a:ext uri="{FF2B5EF4-FFF2-40B4-BE49-F238E27FC236}">
              <a16:creationId xmlns:a16="http://schemas.microsoft.com/office/drawing/2014/main" xmlns="" id="{00000000-0008-0000-0100-00001802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37" name="フローチャート: 判断 536">
          <a:extLst>
            <a:ext uri="{FF2B5EF4-FFF2-40B4-BE49-F238E27FC236}">
              <a16:creationId xmlns:a16="http://schemas.microsoft.com/office/drawing/2014/main" xmlns="" id="{00000000-0008-0000-0100-000019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38" name="フローチャート: 判断 537">
          <a:extLst>
            <a:ext uri="{FF2B5EF4-FFF2-40B4-BE49-F238E27FC236}">
              <a16:creationId xmlns:a16="http://schemas.microsoft.com/office/drawing/2014/main" xmlns="" id="{00000000-0008-0000-0100-00001A020000}"/>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00000000-0008-0000-01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00000000-0008-0000-01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00000000-0008-0000-01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00000000-0008-0000-01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00000000-0008-0000-01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544" name="楕円 543">
          <a:extLst>
            <a:ext uri="{FF2B5EF4-FFF2-40B4-BE49-F238E27FC236}">
              <a16:creationId xmlns:a16="http://schemas.microsoft.com/office/drawing/2014/main" xmlns="" id="{00000000-0008-0000-0100-000020020000}"/>
            </a:ext>
          </a:extLst>
        </xdr:cNvPr>
        <xdr:cNvSpPr/>
      </xdr:nvSpPr>
      <xdr:spPr>
        <a:xfrm>
          <a:off x="16268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17797</xdr:rowOff>
    </xdr:from>
    <xdr:ext cx="405111" cy="259045"/>
    <xdr:sp macro="" textlink="">
      <xdr:nvSpPr>
        <xdr:cNvPr id="545" name="【学校施設】&#10;有形固定資産減価償却率該当値テキスト">
          <a:extLst>
            <a:ext uri="{FF2B5EF4-FFF2-40B4-BE49-F238E27FC236}">
              <a16:creationId xmlns:a16="http://schemas.microsoft.com/office/drawing/2014/main" xmlns="" id="{00000000-0008-0000-0100-000021020000}"/>
            </a:ext>
          </a:extLst>
        </xdr:cNvPr>
        <xdr:cNvSpPr txBox="1"/>
      </xdr:nvSpPr>
      <xdr:spPr>
        <a:xfrm>
          <a:off x="16357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71120</xdr:rowOff>
    </xdr:from>
    <xdr:to>
      <xdr:col>81</xdr:col>
      <xdr:colOff>101600</xdr:colOff>
      <xdr:row>57</xdr:row>
      <xdr:rowOff>1270</xdr:rowOff>
    </xdr:to>
    <xdr:sp macro="" textlink="">
      <xdr:nvSpPr>
        <xdr:cNvPr id="546" name="楕円 545">
          <a:extLst>
            <a:ext uri="{FF2B5EF4-FFF2-40B4-BE49-F238E27FC236}">
              <a16:creationId xmlns:a16="http://schemas.microsoft.com/office/drawing/2014/main" xmlns="" id="{00000000-0008-0000-0100-000022020000}"/>
            </a:ext>
          </a:extLst>
        </xdr:cNvPr>
        <xdr:cNvSpPr/>
      </xdr:nvSpPr>
      <xdr:spPr>
        <a:xfrm>
          <a:off x="15430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121920</xdr:rowOff>
    </xdr:from>
    <xdr:to>
      <xdr:col>85</xdr:col>
      <xdr:colOff>127000</xdr:colOff>
      <xdr:row>57</xdr:row>
      <xdr:rowOff>45720</xdr:rowOff>
    </xdr:to>
    <xdr:cxnSp macro="">
      <xdr:nvCxnSpPr>
        <xdr:cNvPr id="547" name="直線コネクタ 546">
          <a:extLst>
            <a:ext uri="{FF2B5EF4-FFF2-40B4-BE49-F238E27FC236}">
              <a16:creationId xmlns:a16="http://schemas.microsoft.com/office/drawing/2014/main" xmlns="" id="{00000000-0008-0000-0100-000023020000}"/>
            </a:ext>
          </a:extLst>
        </xdr:cNvPr>
        <xdr:cNvCxnSpPr/>
      </xdr:nvCxnSpPr>
      <xdr:spPr>
        <a:xfrm>
          <a:off x="15481300" y="97231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65405</xdr:rowOff>
    </xdr:from>
    <xdr:to>
      <xdr:col>76</xdr:col>
      <xdr:colOff>165100</xdr:colOff>
      <xdr:row>56</xdr:row>
      <xdr:rowOff>167005</xdr:rowOff>
    </xdr:to>
    <xdr:sp macro="" textlink="">
      <xdr:nvSpPr>
        <xdr:cNvPr id="548" name="楕円 547">
          <a:extLst>
            <a:ext uri="{FF2B5EF4-FFF2-40B4-BE49-F238E27FC236}">
              <a16:creationId xmlns:a16="http://schemas.microsoft.com/office/drawing/2014/main" xmlns="" id="{00000000-0008-0000-0100-000024020000}"/>
            </a:ext>
          </a:extLst>
        </xdr:cNvPr>
        <xdr:cNvSpPr/>
      </xdr:nvSpPr>
      <xdr:spPr>
        <a:xfrm>
          <a:off x="14541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116205</xdr:rowOff>
    </xdr:from>
    <xdr:to>
      <xdr:col>81</xdr:col>
      <xdr:colOff>50800</xdr:colOff>
      <xdr:row>56</xdr:row>
      <xdr:rowOff>121920</xdr:rowOff>
    </xdr:to>
    <xdr:cxnSp macro="">
      <xdr:nvCxnSpPr>
        <xdr:cNvPr id="549" name="直線コネクタ 548">
          <a:extLst>
            <a:ext uri="{FF2B5EF4-FFF2-40B4-BE49-F238E27FC236}">
              <a16:creationId xmlns:a16="http://schemas.microsoft.com/office/drawing/2014/main" xmlns="" id="{00000000-0008-0000-0100-000025020000}"/>
            </a:ext>
          </a:extLst>
        </xdr:cNvPr>
        <xdr:cNvCxnSpPr/>
      </xdr:nvCxnSpPr>
      <xdr:spPr>
        <a:xfrm>
          <a:off x="14592300" y="9717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50" name="n_1aveValue【学校施設】&#10;有形固定資産減価償却率">
          <a:extLst>
            <a:ext uri="{FF2B5EF4-FFF2-40B4-BE49-F238E27FC236}">
              <a16:creationId xmlns:a16="http://schemas.microsoft.com/office/drawing/2014/main" xmlns="" id="{00000000-0008-0000-0100-000026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551" name="n_2aveValue【学校施設】&#10;有形固定資産減価償却率">
          <a:extLst>
            <a:ext uri="{FF2B5EF4-FFF2-40B4-BE49-F238E27FC236}">
              <a16:creationId xmlns:a16="http://schemas.microsoft.com/office/drawing/2014/main" xmlns="" id="{00000000-0008-0000-0100-000027020000}"/>
            </a:ext>
          </a:extLst>
        </xdr:cNvPr>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17797</xdr:rowOff>
    </xdr:from>
    <xdr:ext cx="405111" cy="259045"/>
    <xdr:sp macro="" textlink="">
      <xdr:nvSpPr>
        <xdr:cNvPr id="552" name="n_1mainValue【学校施設】&#10;有形固定資産減価償却率">
          <a:extLst>
            <a:ext uri="{FF2B5EF4-FFF2-40B4-BE49-F238E27FC236}">
              <a16:creationId xmlns:a16="http://schemas.microsoft.com/office/drawing/2014/main" xmlns="" id="{00000000-0008-0000-0100-000028020000}"/>
            </a:ext>
          </a:extLst>
        </xdr:cNvPr>
        <xdr:cNvSpPr txBox="1"/>
      </xdr:nvSpPr>
      <xdr:spPr>
        <a:xfrm>
          <a:off x="152660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12082</xdr:rowOff>
    </xdr:from>
    <xdr:ext cx="405111" cy="259045"/>
    <xdr:sp macro="" textlink="">
      <xdr:nvSpPr>
        <xdr:cNvPr id="553" name="n_2mainValue【学校施設】&#10;有形固定資産減価償却率">
          <a:extLst>
            <a:ext uri="{FF2B5EF4-FFF2-40B4-BE49-F238E27FC236}">
              <a16:creationId xmlns:a16="http://schemas.microsoft.com/office/drawing/2014/main" xmlns="" id="{00000000-0008-0000-0100-000029020000}"/>
            </a:ext>
          </a:extLst>
        </xdr:cNvPr>
        <xdr:cNvSpPr txBox="1"/>
      </xdr:nvSpPr>
      <xdr:spPr>
        <a:xfrm>
          <a:off x="143897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xmlns="" id="{00000000-0008-0000-0100-00002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xmlns="" id="{00000000-0008-0000-0100-00002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xmlns="" id="{00000000-0008-0000-0100-00002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xmlns="" id="{00000000-0008-0000-0100-00002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xmlns="" id="{00000000-0008-0000-0100-00002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xmlns="" id="{00000000-0008-0000-0100-00002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xmlns="" id="{00000000-0008-0000-0100-00003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xmlns="" id="{00000000-0008-0000-0100-00003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xmlns="" id="{00000000-0008-0000-0100-00003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xmlns="" id="{00000000-0008-0000-0100-00003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a:extLst>
            <a:ext uri="{FF2B5EF4-FFF2-40B4-BE49-F238E27FC236}">
              <a16:creationId xmlns:a16="http://schemas.microsoft.com/office/drawing/2014/main" xmlns="" id="{00000000-0008-0000-0100-00003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5" name="直線コネクタ 564">
          <a:extLst>
            <a:ext uri="{FF2B5EF4-FFF2-40B4-BE49-F238E27FC236}">
              <a16:creationId xmlns:a16="http://schemas.microsoft.com/office/drawing/2014/main" xmlns="" id="{00000000-0008-0000-0100-00003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6" name="テキスト ボックス 565">
          <a:extLst>
            <a:ext uri="{FF2B5EF4-FFF2-40B4-BE49-F238E27FC236}">
              <a16:creationId xmlns:a16="http://schemas.microsoft.com/office/drawing/2014/main" xmlns="" id="{00000000-0008-0000-0100-00003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7" name="直線コネクタ 566">
          <a:extLst>
            <a:ext uri="{FF2B5EF4-FFF2-40B4-BE49-F238E27FC236}">
              <a16:creationId xmlns:a16="http://schemas.microsoft.com/office/drawing/2014/main" xmlns="" id="{00000000-0008-0000-0100-00003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8" name="テキスト ボックス 567">
          <a:extLst>
            <a:ext uri="{FF2B5EF4-FFF2-40B4-BE49-F238E27FC236}">
              <a16:creationId xmlns:a16="http://schemas.microsoft.com/office/drawing/2014/main" xmlns="" id="{00000000-0008-0000-0100-00003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9" name="直線コネクタ 568">
          <a:extLst>
            <a:ext uri="{FF2B5EF4-FFF2-40B4-BE49-F238E27FC236}">
              <a16:creationId xmlns:a16="http://schemas.microsoft.com/office/drawing/2014/main" xmlns="" id="{00000000-0008-0000-0100-00003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0" name="テキスト ボックス 569">
          <a:extLst>
            <a:ext uri="{FF2B5EF4-FFF2-40B4-BE49-F238E27FC236}">
              <a16:creationId xmlns:a16="http://schemas.microsoft.com/office/drawing/2014/main" xmlns="" id="{00000000-0008-0000-0100-00003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1" name="直線コネクタ 570">
          <a:extLst>
            <a:ext uri="{FF2B5EF4-FFF2-40B4-BE49-F238E27FC236}">
              <a16:creationId xmlns:a16="http://schemas.microsoft.com/office/drawing/2014/main" xmlns="" id="{00000000-0008-0000-0100-00003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72" name="テキスト ボックス 571">
          <a:extLst>
            <a:ext uri="{FF2B5EF4-FFF2-40B4-BE49-F238E27FC236}">
              <a16:creationId xmlns:a16="http://schemas.microsoft.com/office/drawing/2014/main" xmlns="" id="{00000000-0008-0000-0100-00003C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3" name="直線コネクタ 572">
          <a:extLst>
            <a:ext uri="{FF2B5EF4-FFF2-40B4-BE49-F238E27FC236}">
              <a16:creationId xmlns:a16="http://schemas.microsoft.com/office/drawing/2014/main" xmlns="" id="{00000000-0008-0000-0100-00003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4" name="テキスト ボックス 573">
          <a:extLst>
            <a:ext uri="{FF2B5EF4-FFF2-40B4-BE49-F238E27FC236}">
              <a16:creationId xmlns:a16="http://schemas.microsoft.com/office/drawing/2014/main" xmlns="" id="{00000000-0008-0000-0100-00003E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5" name="直線コネクタ 574">
          <a:extLst>
            <a:ext uri="{FF2B5EF4-FFF2-40B4-BE49-F238E27FC236}">
              <a16:creationId xmlns:a16="http://schemas.microsoft.com/office/drawing/2014/main" xmlns="" id="{00000000-0008-0000-0100-00003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6" name="テキスト ボックス 575">
          <a:extLst>
            <a:ext uri="{FF2B5EF4-FFF2-40B4-BE49-F238E27FC236}">
              <a16:creationId xmlns:a16="http://schemas.microsoft.com/office/drawing/2014/main" xmlns="" id="{00000000-0008-0000-0100-000040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xmlns="" id="{00000000-0008-0000-0100-00004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8" name="テキスト ボックス 577">
          <a:extLst>
            <a:ext uri="{FF2B5EF4-FFF2-40B4-BE49-F238E27FC236}">
              <a16:creationId xmlns:a16="http://schemas.microsoft.com/office/drawing/2014/main" xmlns="" id="{00000000-0008-0000-0100-00004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xmlns="" id="{00000000-0008-0000-0100-00004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80" name="直線コネクタ 579">
          <a:extLst>
            <a:ext uri="{FF2B5EF4-FFF2-40B4-BE49-F238E27FC236}">
              <a16:creationId xmlns:a16="http://schemas.microsoft.com/office/drawing/2014/main" xmlns="" id="{00000000-0008-0000-0100-000044020000}"/>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81" name="【学校施設】&#10;一人当たり面積最小値テキスト">
          <a:extLst>
            <a:ext uri="{FF2B5EF4-FFF2-40B4-BE49-F238E27FC236}">
              <a16:creationId xmlns:a16="http://schemas.microsoft.com/office/drawing/2014/main" xmlns="" id="{00000000-0008-0000-0100-000045020000}"/>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83" name="【学校施設】&#10;一人当たり面積最大値テキスト">
          <a:extLst>
            <a:ext uri="{FF2B5EF4-FFF2-40B4-BE49-F238E27FC236}">
              <a16:creationId xmlns:a16="http://schemas.microsoft.com/office/drawing/2014/main" xmlns="" id="{00000000-0008-0000-0100-000047020000}"/>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585" name="【学校施設】&#10;一人当たり面積平均値テキスト">
          <a:extLst>
            <a:ext uri="{FF2B5EF4-FFF2-40B4-BE49-F238E27FC236}">
              <a16:creationId xmlns:a16="http://schemas.microsoft.com/office/drawing/2014/main" xmlns="" id="{00000000-0008-0000-0100-000049020000}"/>
            </a:ext>
          </a:extLst>
        </xdr:cNvPr>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86" name="フローチャート: 判断 585">
          <a:extLst>
            <a:ext uri="{FF2B5EF4-FFF2-40B4-BE49-F238E27FC236}">
              <a16:creationId xmlns:a16="http://schemas.microsoft.com/office/drawing/2014/main" xmlns="" id="{00000000-0008-0000-0100-00004A020000}"/>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87" name="フローチャート: 判断 586">
          <a:extLst>
            <a:ext uri="{FF2B5EF4-FFF2-40B4-BE49-F238E27FC236}">
              <a16:creationId xmlns:a16="http://schemas.microsoft.com/office/drawing/2014/main" xmlns="" id="{00000000-0008-0000-0100-00004B020000}"/>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88" name="フローチャート: 判断 587">
          <a:extLst>
            <a:ext uri="{FF2B5EF4-FFF2-40B4-BE49-F238E27FC236}">
              <a16:creationId xmlns:a16="http://schemas.microsoft.com/office/drawing/2014/main" xmlns="" id="{00000000-0008-0000-0100-00004C020000}"/>
            </a:ext>
          </a:extLst>
        </xdr:cNvPr>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xmlns="" id="{00000000-0008-0000-0100-00004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xmlns="" id="{00000000-0008-0000-0100-00004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xmlns="" id="{00000000-0008-0000-0100-00004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00000000-0008-0000-0100-00005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00000000-0008-0000-0100-00005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165717</xdr:rowOff>
    </xdr:from>
    <xdr:to>
      <xdr:col>116</xdr:col>
      <xdr:colOff>114300</xdr:colOff>
      <xdr:row>64</xdr:row>
      <xdr:rowOff>95867</xdr:rowOff>
    </xdr:to>
    <xdr:sp macro="" textlink="">
      <xdr:nvSpPr>
        <xdr:cNvPr id="594" name="楕円 593">
          <a:extLst>
            <a:ext uri="{FF2B5EF4-FFF2-40B4-BE49-F238E27FC236}">
              <a16:creationId xmlns:a16="http://schemas.microsoft.com/office/drawing/2014/main" xmlns="" id="{00000000-0008-0000-0100-000052020000}"/>
            </a:ext>
          </a:extLst>
        </xdr:cNvPr>
        <xdr:cNvSpPr/>
      </xdr:nvSpPr>
      <xdr:spPr>
        <a:xfrm>
          <a:off x="22110700" y="109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144144</xdr:rowOff>
    </xdr:from>
    <xdr:ext cx="469744" cy="259045"/>
    <xdr:sp macro="" textlink="">
      <xdr:nvSpPr>
        <xdr:cNvPr id="595" name="【学校施設】&#10;一人当たり面積該当値テキスト">
          <a:extLst>
            <a:ext uri="{FF2B5EF4-FFF2-40B4-BE49-F238E27FC236}">
              <a16:creationId xmlns:a16="http://schemas.microsoft.com/office/drawing/2014/main" xmlns="" id="{00000000-0008-0000-0100-000053020000}"/>
            </a:ext>
          </a:extLst>
        </xdr:cNvPr>
        <xdr:cNvSpPr txBox="1"/>
      </xdr:nvSpPr>
      <xdr:spPr>
        <a:xfrm>
          <a:off x="22199600" y="1094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2105</xdr:rowOff>
    </xdr:from>
    <xdr:to>
      <xdr:col>112</xdr:col>
      <xdr:colOff>38100</xdr:colOff>
      <xdr:row>64</xdr:row>
      <xdr:rowOff>103705</xdr:rowOff>
    </xdr:to>
    <xdr:sp macro="" textlink="">
      <xdr:nvSpPr>
        <xdr:cNvPr id="596" name="楕円 595">
          <a:extLst>
            <a:ext uri="{FF2B5EF4-FFF2-40B4-BE49-F238E27FC236}">
              <a16:creationId xmlns:a16="http://schemas.microsoft.com/office/drawing/2014/main" xmlns="" id="{00000000-0008-0000-0100-000054020000}"/>
            </a:ext>
          </a:extLst>
        </xdr:cNvPr>
        <xdr:cNvSpPr/>
      </xdr:nvSpPr>
      <xdr:spPr>
        <a:xfrm>
          <a:off x="21272500" y="10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45067</xdr:rowOff>
    </xdr:from>
    <xdr:to>
      <xdr:col>116</xdr:col>
      <xdr:colOff>63500</xdr:colOff>
      <xdr:row>64</xdr:row>
      <xdr:rowOff>52905</xdr:rowOff>
    </xdr:to>
    <xdr:cxnSp macro="">
      <xdr:nvCxnSpPr>
        <xdr:cNvPr id="597" name="直線コネクタ 596">
          <a:extLst>
            <a:ext uri="{FF2B5EF4-FFF2-40B4-BE49-F238E27FC236}">
              <a16:creationId xmlns:a16="http://schemas.microsoft.com/office/drawing/2014/main" xmlns="" id="{00000000-0008-0000-0100-000055020000}"/>
            </a:ext>
          </a:extLst>
        </xdr:cNvPr>
        <xdr:cNvCxnSpPr/>
      </xdr:nvCxnSpPr>
      <xdr:spPr>
        <a:xfrm flipV="1">
          <a:off x="21323300" y="11017867"/>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907</xdr:rowOff>
    </xdr:from>
    <xdr:to>
      <xdr:col>107</xdr:col>
      <xdr:colOff>101600</xdr:colOff>
      <xdr:row>64</xdr:row>
      <xdr:rowOff>102507</xdr:rowOff>
    </xdr:to>
    <xdr:sp macro="" textlink="">
      <xdr:nvSpPr>
        <xdr:cNvPr id="598" name="楕円 597">
          <a:extLst>
            <a:ext uri="{FF2B5EF4-FFF2-40B4-BE49-F238E27FC236}">
              <a16:creationId xmlns:a16="http://schemas.microsoft.com/office/drawing/2014/main" xmlns="" id="{00000000-0008-0000-0100-000056020000}"/>
            </a:ext>
          </a:extLst>
        </xdr:cNvPr>
        <xdr:cNvSpPr/>
      </xdr:nvSpPr>
      <xdr:spPr>
        <a:xfrm>
          <a:off x="20383500" y="109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51707</xdr:rowOff>
    </xdr:from>
    <xdr:to>
      <xdr:col>111</xdr:col>
      <xdr:colOff>177800</xdr:colOff>
      <xdr:row>64</xdr:row>
      <xdr:rowOff>52905</xdr:rowOff>
    </xdr:to>
    <xdr:cxnSp macro="">
      <xdr:nvCxnSpPr>
        <xdr:cNvPr id="599" name="直線コネクタ 598">
          <a:extLst>
            <a:ext uri="{FF2B5EF4-FFF2-40B4-BE49-F238E27FC236}">
              <a16:creationId xmlns:a16="http://schemas.microsoft.com/office/drawing/2014/main" xmlns="" id="{00000000-0008-0000-0100-000057020000}"/>
            </a:ext>
          </a:extLst>
        </xdr:cNvPr>
        <xdr:cNvCxnSpPr/>
      </xdr:nvCxnSpPr>
      <xdr:spPr>
        <a:xfrm>
          <a:off x="20434300" y="11024507"/>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600" name="n_1aveValue【学校施設】&#10;一人当たり面積">
          <a:extLst>
            <a:ext uri="{FF2B5EF4-FFF2-40B4-BE49-F238E27FC236}">
              <a16:creationId xmlns:a16="http://schemas.microsoft.com/office/drawing/2014/main" xmlns="" id="{00000000-0008-0000-0100-000058020000}"/>
            </a:ext>
          </a:extLst>
        </xdr:cNvPr>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601" name="n_2aveValue【学校施設】&#10;一人当たり面積">
          <a:extLst>
            <a:ext uri="{FF2B5EF4-FFF2-40B4-BE49-F238E27FC236}">
              <a16:creationId xmlns:a16="http://schemas.microsoft.com/office/drawing/2014/main" xmlns="" id="{00000000-0008-0000-0100-000059020000}"/>
            </a:ext>
          </a:extLst>
        </xdr:cNvPr>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94832</xdr:rowOff>
    </xdr:from>
    <xdr:ext cx="469744" cy="259045"/>
    <xdr:sp macro="" textlink="">
      <xdr:nvSpPr>
        <xdr:cNvPr id="602" name="n_1mainValue【学校施設】&#10;一人当たり面積">
          <a:extLst>
            <a:ext uri="{FF2B5EF4-FFF2-40B4-BE49-F238E27FC236}">
              <a16:creationId xmlns:a16="http://schemas.microsoft.com/office/drawing/2014/main" xmlns="" id="{00000000-0008-0000-0100-00005A020000}"/>
            </a:ext>
          </a:extLst>
        </xdr:cNvPr>
        <xdr:cNvSpPr txBox="1"/>
      </xdr:nvSpPr>
      <xdr:spPr>
        <a:xfrm>
          <a:off x="21075727" y="110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93634</xdr:rowOff>
    </xdr:from>
    <xdr:ext cx="469744" cy="259045"/>
    <xdr:sp macro="" textlink="">
      <xdr:nvSpPr>
        <xdr:cNvPr id="603" name="n_2mainValue【学校施設】&#10;一人当たり面積">
          <a:extLst>
            <a:ext uri="{FF2B5EF4-FFF2-40B4-BE49-F238E27FC236}">
              <a16:creationId xmlns:a16="http://schemas.microsoft.com/office/drawing/2014/main" xmlns="" id="{00000000-0008-0000-0100-00005B020000}"/>
            </a:ext>
          </a:extLst>
        </xdr:cNvPr>
        <xdr:cNvSpPr txBox="1"/>
      </xdr:nvSpPr>
      <xdr:spPr>
        <a:xfrm>
          <a:off x="20199427" y="110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xmlns="" id="{00000000-0008-0000-0100-00005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xmlns="" id="{00000000-0008-0000-0100-00005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xmlns="" id="{00000000-0008-0000-0100-00005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xmlns="" id="{00000000-0008-0000-0100-00005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xmlns="" id="{00000000-0008-0000-0100-00006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xmlns="" id="{00000000-0008-0000-0100-00006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xmlns="" id="{00000000-0008-0000-0100-00006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xmlns="" id="{00000000-0008-0000-0100-00006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xmlns="" id="{00000000-0008-0000-0100-00006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xmlns="" id="{00000000-0008-0000-0100-00006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xmlns="" id="{00000000-0008-0000-0100-00006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xmlns="" id="{00000000-0008-0000-0100-00006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xmlns="" id="{00000000-0008-0000-0100-00006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xmlns="" id="{00000000-0008-0000-0100-00006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xmlns="" id="{00000000-0008-0000-0100-00006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xmlns="" id="{00000000-0008-0000-0100-00006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xmlns="" id="{00000000-0008-0000-0100-00006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xmlns="" id="{00000000-0008-0000-0100-00006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xmlns="" id="{00000000-0008-0000-0100-00006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xmlns="" id="{00000000-0008-0000-0100-00006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xmlns="" id="{00000000-0008-0000-0100-00007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xmlns="" id="{00000000-0008-0000-0100-00007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xmlns="" id="{00000000-0008-0000-0100-00007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a:extLst>
            <a:ext uri="{FF2B5EF4-FFF2-40B4-BE49-F238E27FC236}">
              <a16:creationId xmlns:a16="http://schemas.microsoft.com/office/drawing/2014/main" xmlns="" id="{00000000-0008-0000-0100-00007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a:extLst>
            <a:ext uri="{FF2B5EF4-FFF2-40B4-BE49-F238E27FC236}">
              <a16:creationId xmlns:a16="http://schemas.microsoft.com/office/drawing/2014/main" xmlns="" id="{00000000-0008-0000-0100-00007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0" name="テキスト ボックス 629">
          <a:extLst>
            <a:ext uri="{FF2B5EF4-FFF2-40B4-BE49-F238E27FC236}">
              <a16:creationId xmlns:a16="http://schemas.microsoft.com/office/drawing/2014/main" xmlns="" id="{00000000-0008-0000-0100-000076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1" name="直線コネクタ 630">
          <a:extLst>
            <a:ext uri="{FF2B5EF4-FFF2-40B4-BE49-F238E27FC236}">
              <a16:creationId xmlns:a16="http://schemas.microsoft.com/office/drawing/2014/main" xmlns="" id="{00000000-0008-0000-0100-00007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2" name="テキスト ボックス 631">
          <a:extLst>
            <a:ext uri="{FF2B5EF4-FFF2-40B4-BE49-F238E27FC236}">
              <a16:creationId xmlns:a16="http://schemas.microsoft.com/office/drawing/2014/main" xmlns="" id="{00000000-0008-0000-0100-00007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3" name="直線コネクタ 632">
          <a:extLst>
            <a:ext uri="{FF2B5EF4-FFF2-40B4-BE49-F238E27FC236}">
              <a16:creationId xmlns:a16="http://schemas.microsoft.com/office/drawing/2014/main" xmlns="" id="{00000000-0008-0000-0100-00007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4" name="テキスト ボックス 633">
          <a:extLst>
            <a:ext uri="{FF2B5EF4-FFF2-40B4-BE49-F238E27FC236}">
              <a16:creationId xmlns:a16="http://schemas.microsoft.com/office/drawing/2014/main" xmlns="" id="{00000000-0008-0000-0100-00007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5" name="直線コネクタ 634">
          <a:extLst>
            <a:ext uri="{FF2B5EF4-FFF2-40B4-BE49-F238E27FC236}">
              <a16:creationId xmlns:a16="http://schemas.microsoft.com/office/drawing/2014/main" xmlns="" id="{00000000-0008-0000-0100-00007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6" name="テキスト ボックス 635">
          <a:extLst>
            <a:ext uri="{FF2B5EF4-FFF2-40B4-BE49-F238E27FC236}">
              <a16:creationId xmlns:a16="http://schemas.microsoft.com/office/drawing/2014/main" xmlns="" id="{00000000-0008-0000-0100-00007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7" name="直線コネクタ 636">
          <a:extLst>
            <a:ext uri="{FF2B5EF4-FFF2-40B4-BE49-F238E27FC236}">
              <a16:creationId xmlns:a16="http://schemas.microsoft.com/office/drawing/2014/main" xmlns="" id="{00000000-0008-0000-0100-00007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9" name="直線コネクタ 638">
          <a:extLst>
            <a:ext uri="{FF2B5EF4-FFF2-40B4-BE49-F238E27FC236}">
              <a16:creationId xmlns:a16="http://schemas.microsoft.com/office/drawing/2014/main" xmlns="" id="{00000000-0008-0000-0100-00007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0" name="テキスト ボックス 639">
          <a:extLst>
            <a:ext uri="{FF2B5EF4-FFF2-40B4-BE49-F238E27FC236}">
              <a16:creationId xmlns:a16="http://schemas.microsoft.com/office/drawing/2014/main" xmlns="" id="{00000000-0008-0000-0100-000080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xmlns="" id="{00000000-0008-0000-0100-00008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a:extLst>
            <a:ext uri="{FF2B5EF4-FFF2-40B4-BE49-F238E27FC236}">
              <a16:creationId xmlns:a16="http://schemas.microsoft.com/office/drawing/2014/main" xmlns="" id="{00000000-0008-0000-0100-00008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a:extLst>
            <a:ext uri="{FF2B5EF4-FFF2-40B4-BE49-F238E27FC236}">
              <a16:creationId xmlns:a16="http://schemas.microsoft.com/office/drawing/2014/main" xmlns="" id="{00000000-0008-0000-0100-00008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45" name="【公民館】&#10;有形固定資産減価償却率最小値テキスト">
          <a:extLst>
            <a:ext uri="{FF2B5EF4-FFF2-40B4-BE49-F238E27FC236}">
              <a16:creationId xmlns:a16="http://schemas.microsoft.com/office/drawing/2014/main" xmlns="" id="{00000000-0008-0000-0100-000085020000}"/>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7" name="【公民館】&#10;有形固定資産減価償却率最大値テキスト">
          <a:extLst>
            <a:ext uri="{FF2B5EF4-FFF2-40B4-BE49-F238E27FC236}">
              <a16:creationId xmlns:a16="http://schemas.microsoft.com/office/drawing/2014/main" xmlns="" id="{00000000-0008-0000-0100-000087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649" name="【公民館】&#10;有形固定資産減価償却率平均値テキスト">
          <a:extLst>
            <a:ext uri="{FF2B5EF4-FFF2-40B4-BE49-F238E27FC236}">
              <a16:creationId xmlns:a16="http://schemas.microsoft.com/office/drawing/2014/main" xmlns="" id="{00000000-0008-0000-0100-000089020000}"/>
            </a:ext>
          </a:extLst>
        </xdr:cNvPr>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50" name="フローチャート: 判断 649">
          <a:extLst>
            <a:ext uri="{FF2B5EF4-FFF2-40B4-BE49-F238E27FC236}">
              <a16:creationId xmlns:a16="http://schemas.microsoft.com/office/drawing/2014/main" xmlns="" id="{00000000-0008-0000-0100-00008A020000}"/>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51" name="フローチャート: 判断 650">
          <a:extLst>
            <a:ext uri="{FF2B5EF4-FFF2-40B4-BE49-F238E27FC236}">
              <a16:creationId xmlns:a16="http://schemas.microsoft.com/office/drawing/2014/main" xmlns="" id="{00000000-0008-0000-0100-00008B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52" name="フローチャート: 判断 651">
          <a:extLst>
            <a:ext uri="{FF2B5EF4-FFF2-40B4-BE49-F238E27FC236}">
              <a16:creationId xmlns:a16="http://schemas.microsoft.com/office/drawing/2014/main" xmlns="" id="{00000000-0008-0000-0100-00008C020000}"/>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xmlns="" id="{00000000-0008-0000-0100-00008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xmlns="" id="{00000000-0008-0000-0100-00008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xmlns="" id="{00000000-0008-0000-0100-00008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00000000-0008-0000-0100-00009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00000000-0008-0000-0100-00009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658" name="楕円 657">
          <a:extLst>
            <a:ext uri="{FF2B5EF4-FFF2-40B4-BE49-F238E27FC236}">
              <a16:creationId xmlns:a16="http://schemas.microsoft.com/office/drawing/2014/main" xmlns="" id="{00000000-0008-0000-0100-000092020000}"/>
            </a:ext>
          </a:extLst>
        </xdr:cNvPr>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105427</xdr:rowOff>
    </xdr:from>
    <xdr:ext cx="405111" cy="259045"/>
    <xdr:sp macro="" textlink="">
      <xdr:nvSpPr>
        <xdr:cNvPr id="659" name="【公民館】&#10;有形固定資産減価償却率該当値テキスト">
          <a:extLst>
            <a:ext uri="{FF2B5EF4-FFF2-40B4-BE49-F238E27FC236}">
              <a16:creationId xmlns:a16="http://schemas.microsoft.com/office/drawing/2014/main" xmlns="" id="{00000000-0008-0000-0100-000093020000}"/>
            </a:ext>
          </a:extLst>
        </xdr:cNvPr>
        <xdr:cNvSpPr txBox="1"/>
      </xdr:nvSpPr>
      <xdr:spPr>
        <a:xfrm>
          <a:off x="16357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660" name="楕円 659">
          <a:extLst>
            <a:ext uri="{FF2B5EF4-FFF2-40B4-BE49-F238E27FC236}">
              <a16:creationId xmlns:a16="http://schemas.microsoft.com/office/drawing/2014/main" xmlns="" id="{00000000-0008-0000-0100-000094020000}"/>
            </a:ext>
          </a:extLst>
        </xdr:cNvPr>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0</xdr:rowOff>
    </xdr:to>
    <xdr:cxnSp macro="">
      <xdr:nvCxnSpPr>
        <xdr:cNvPr id="661" name="直線コネクタ 660">
          <a:extLst>
            <a:ext uri="{FF2B5EF4-FFF2-40B4-BE49-F238E27FC236}">
              <a16:creationId xmlns:a16="http://schemas.microsoft.com/office/drawing/2014/main" xmlns="" id="{00000000-0008-0000-0100-000095020000}"/>
            </a:ext>
          </a:extLst>
        </xdr:cNvPr>
        <xdr:cNvCxnSpPr/>
      </xdr:nvCxnSpPr>
      <xdr:spPr>
        <a:xfrm flipV="1">
          <a:off x="15481300" y="1779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662" name="楕円 661">
          <a:extLst>
            <a:ext uri="{FF2B5EF4-FFF2-40B4-BE49-F238E27FC236}">
              <a16:creationId xmlns:a16="http://schemas.microsoft.com/office/drawing/2014/main" xmlns="" id="{00000000-0008-0000-0100-000096020000}"/>
            </a:ext>
          </a:extLst>
        </xdr:cNvPr>
        <xdr:cNvSpPr/>
      </xdr:nvSpPr>
      <xdr:spPr>
        <a:xfrm>
          <a:off x="14541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38100</xdr:rowOff>
    </xdr:to>
    <xdr:cxnSp macro="">
      <xdr:nvCxnSpPr>
        <xdr:cNvPr id="663" name="直線コネクタ 662">
          <a:extLst>
            <a:ext uri="{FF2B5EF4-FFF2-40B4-BE49-F238E27FC236}">
              <a16:creationId xmlns:a16="http://schemas.microsoft.com/office/drawing/2014/main" xmlns="" id="{00000000-0008-0000-0100-000097020000}"/>
            </a:ext>
          </a:extLst>
        </xdr:cNvPr>
        <xdr:cNvCxnSpPr/>
      </xdr:nvCxnSpPr>
      <xdr:spPr>
        <a:xfrm flipV="1">
          <a:off x="14592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64" name="n_1aveValue【公民館】&#10;有形固定資産減価償却率">
          <a:extLst>
            <a:ext uri="{FF2B5EF4-FFF2-40B4-BE49-F238E27FC236}">
              <a16:creationId xmlns:a16="http://schemas.microsoft.com/office/drawing/2014/main" xmlns="" id="{00000000-0008-0000-0100-000098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665" name="n_2aveValue【公民館】&#10;有形固定資産減価償却率">
          <a:extLst>
            <a:ext uri="{FF2B5EF4-FFF2-40B4-BE49-F238E27FC236}">
              <a16:creationId xmlns:a16="http://schemas.microsoft.com/office/drawing/2014/main" xmlns="" id="{00000000-0008-0000-0100-000099020000}"/>
            </a:ext>
          </a:extLst>
        </xdr:cNvPr>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41927</xdr:rowOff>
    </xdr:from>
    <xdr:ext cx="405111" cy="259045"/>
    <xdr:sp macro="" textlink="">
      <xdr:nvSpPr>
        <xdr:cNvPr id="666" name="n_1mainValue【公民館】&#10;有形固定資産減価償却率">
          <a:extLst>
            <a:ext uri="{FF2B5EF4-FFF2-40B4-BE49-F238E27FC236}">
              <a16:creationId xmlns:a16="http://schemas.microsoft.com/office/drawing/2014/main" xmlns="" id="{00000000-0008-0000-0100-00009A020000}"/>
            </a:ext>
          </a:extLst>
        </xdr:cNvPr>
        <xdr:cNvSpPr txBox="1"/>
      </xdr:nvSpPr>
      <xdr:spPr>
        <a:xfrm>
          <a:off x="15266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80027</xdr:rowOff>
    </xdr:from>
    <xdr:ext cx="405111" cy="259045"/>
    <xdr:sp macro="" textlink="">
      <xdr:nvSpPr>
        <xdr:cNvPr id="667" name="n_2mainValue【公民館】&#10;有形固定資産減価償却率">
          <a:extLst>
            <a:ext uri="{FF2B5EF4-FFF2-40B4-BE49-F238E27FC236}">
              <a16:creationId xmlns:a16="http://schemas.microsoft.com/office/drawing/2014/main" xmlns="" id="{00000000-0008-0000-0100-00009B020000}"/>
            </a:ext>
          </a:extLst>
        </xdr:cNvPr>
        <xdr:cNvSpPr txBox="1"/>
      </xdr:nvSpPr>
      <xdr:spPr>
        <a:xfrm>
          <a:off x="14389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xmlns="" id="{00000000-0008-0000-0100-00009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xmlns="" id="{00000000-0008-0000-0100-00009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xmlns="" id="{00000000-0008-0000-0100-00009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xmlns="" id="{00000000-0008-0000-0100-00009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xmlns="" id="{00000000-0008-0000-0100-0000A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xmlns="" id="{00000000-0008-0000-0100-0000A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xmlns="" id="{00000000-0008-0000-0100-0000A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xmlns="" id="{00000000-0008-0000-0100-0000A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xmlns="" id="{00000000-0008-0000-0100-0000A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xmlns="" id="{00000000-0008-0000-0100-0000A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8" name="直線コネクタ 677">
          <a:extLst>
            <a:ext uri="{FF2B5EF4-FFF2-40B4-BE49-F238E27FC236}">
              <a16:creationId xmlns:a16="http://schemas.microsoft.com/office/drawing/2014/main" xmlns="" id="{00000000-0008-0000-0100-0000A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9" name="テキスト ボックス 678">
          <a:extLst>
            <a:ext uri="{FF2B5EF4-FFF2-40B4-BE49-F238E27FC236}">
              <a16:creationId xmlns:a16="http://schemas.microsoft.com/office/drawing/2014/main" xmlns="" id="{00000000-0008-0000-0100-0000A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0" name="直線コネクタ 679">
          <a:extLst>
            <a:ext uri="{FF2B5EF4-FFF2-40B4-BE49-F238E27FC236}">
              <a16:creationId xmlns:a16="http://schemas.microsoft.com/office/drawing/2014/main" xmlns="" id="{00000000-0008-0000-0100-0000A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1" name="テキスト ボックス 680">
          <a:extLst>
            <a:ext uri="{FF2B5EF4-FFF2-40B4-BE49-F238E27FC236}">
              <a16:creationId xmlns:a16="http://schemas.microsoft.com/office/drawing/2014/main" xmlns="" id="{00000000-0008-0000-0100-0000A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2" name="直線コネクタ 681">
          <a:extLst>
            <a:ext uri="{FF2B5EF4-FFF2-40B4-BE49-F238E27FC236}">
              <a16:creationId xmlns:a16="http://schemas.microsoft.com/office/drawing/2014/main" xmlns="" id="{00000000-0008-0000-0100-0000A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3" name="テキスト ボックス 682">
          <a:extLst>
            <a:ext uri="{FF2B5EF4-FFF2-40B4-BE49-F238E27FC236}">
              <a16:creationId xmlns:a16="http://schemas.microsoft.com/office/drawing/2014/main" xmlns="" id="{00000000-0008-0000-0100-0000A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4" name="直線コネクタ 683">
          <a:extLst>
            <a:ext uri="{FF2B5EF4-FFF2-40B4-BE49-F238E27FC236}">
              <a16:creationId xmlns:a16="http://schemas.microsoft.com/office/drawing/2014/main" xmlns="" id="{00000000-0008-0000-0100-0000A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5" name="テキスト ボックス 684">
          <a:extLst>
            <a:ext uri="{FF2B5EF4-FFF2-40B4-BE49-F238E27FC236}">
              <a16:creationId xmlns:a16="http://schemas.microsoft.com/office/drawing/2014/main" xmlns="" id="{00000000-0008-0000-0100-0000A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xmlns="" id="{00000000-0008-0000-0100-0000A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xmlns="" id="{00000000-0008-0000-0100-0000A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a:extLst>
            <a:ext uri="{FF2B5EF4-FFF2-40B4-BE49-F238E27FC236}">
              <a16:creationId xmlns:a16="http://schemas.microsoft.com/office/drawing/2014/main" xmlns="" id="{00000000-0008-0000-0100-0000B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89" name="直線コネクタ 688">
          <a:extLst>
            <a:ext uri="{FF2B5EF4-FFF2-40B4-BE49-F238E27FC236}">
              <a16:creationId xmlns:a16="http://schemas.microsoft.com/office/drawing/2014/main" xmlns="" id="{00000000-0008-0000-0100-0000B1020000}"/>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90" name="【公民館】&#10;一人当たり面積最小値テキスト">
          <a:extLst>
            <a:ext uri="{FF2B5EF4-FFF2-40B4-BE49-F238E27FC236}">
              <a16:creationId xmlns:a16="http://schemas.microsoft.com/office/drawing/2014/main" xmlns="" id="{00000000-0008-0000-0100-0000B2020000}"/>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91" name="直線コネクタ 690">
          <a:extLst>
            <a:ext uri="{FF2B5EF4-FFF2-40B4-BE49-F238E27FC236}">
              <a16:creationId xmlns:a16="http://schemas.microsoft.com/office/drawing/2014/main" xmlns="" id="{00000000-0008-0000-0100-0000B3020000}"/>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92" name="【公民館】&#10;一人当たり面積最大値テキスト">
          <a:extLst>
            <a:ext uri="{FF2B5EF4-FFF2-40B4-BE49-F238E27FC236}">
              <a16:creationId xmlns:a16="http://schemas.microsoft.com/office/drawing/2014/main" xmlns="" id="{00000000-0008-0000-0100-0000B4020000}"/>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93" name="直線コネクタ 692">
          <a:extLst>
            <a:ext uri="{FF2B5EF4-FFF2-40B4-BE49-F238E27FC236}">
              <a16:creationId xmlns:a16="http://schemas.microsoft.com/office/drawing/2014/main" xmlns="" id="{00000000-0008-0000-0100-0000B5020000}"/>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94" name="【公民館】&#10;一人当たり面積平均値テキスト">
          <a:extLst>
            <a:ext uri="{FF2B5EF4-FFF2-40B4-BE49-F238E27FC236}">
              <a16:creationId xmlns:a16="http://schemas.microsoft.com/office/drawing/2014/main" xmlns="" id="{00000000-0008-0000-0100-0000B6020000}"/>
            </a:ext>
          </a:extLst>
        </xdr:cNvPr>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95" name="フローチャート: 判断 694">
          <a:extLst>
            <a:ext uri="{FF2B5EF4-FFF2-40B4-BE49-F238E27FC236}">
              <a16:creationId xmlns:a16="http://schemas.microsoft.com/office/drawing/2014/main" xmlns="" id="{00000000-0008-0000-0100-0000B7020000}"/>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96" name="フローチャート: 判断 695">
          <a:extLst>
            <a:ext uri="{FF2B5EF4-FFF2-40B4-BE49-F238E27FC236}">
              <a16:creationId xmlns:a16="http://schemas.microsoft.com/office/drawing/2014/main" xmlns="" id="{00000000-0008-0000-0100-0000B8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97" name="フローチャート: 判断 696">
          <a:extLst>
            <a:ext uri="{FF2B5EF4-FFF2-40B4-BE49-F238E27FC236}">
              <a16:creationId xmlns:a16="http://schemas.microsoft.com/office/drawing/2014/main" xmlns="" id="{00000000-0008-0000-0100-0000B902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00000000-0008-0000-0100-0000B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00000000-0008-0000-0100-0000B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00000000-0008-0000-0100-0000B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00000000-0008-0000-0100-0000B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xmlns="" id="{00000000-0008-0000-0100-0000B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16714</xdr:rowOff>
    </xdr:from>
    <xdr:to>
      <xdr:col>116</xdr:col>
      <xdr:colOff>114300</xdr:colOff>
      <xdr:row>107</xdr:row>
      <xdr:rowOff>118314</xdr:rowOff>
    </xdr:to>
    <xdr:sp macro="" textlink="">
      <xdr:nvSpPr>
        <xdr:cNvPr id="703" name="楕円 702">
          <a:extLst>
            <a:ext uri="{FF2B5EF4-FFF2-40B4-BE49-F238E27FC236}">
              <a16:creationId xmlns:a16="http://schemas.microsoft.com/office/drawing/2014/main" xmlns="" id="{00000000-0008-0000-0100-0000BF020000}"/>
            </a:ext>
          </a:extLst>
        </xdr:cNvPr>
        <xdr:cNvSpPr/>
      </xdr:nvSpPr>
      <xdr:spPr>
        <a:xfrm>
          <a:off x="22110700" y="183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103091</xdr:rowOff>
    </xdr:from>
    <xdr:ext cx="469744" cy="259045"/>
    <xdr:sp macro="" textlink="">
      <xdr:nvSpPr>
        <xdr:cNvPr id="704" name="【公民館】&#10;一人当たり面積該当値テキスト">
          <a:extLst>
            <a:ext uri="{FF2B5EF4-FFF2-40B4-BE49-F238E27FC236}">
              <a16:creationId xmlns:a16="http://schemas.microsoft.com/office/drawing/2014/main" xmlns="" id="{00000000-0008-0000-0100-0000C0020000}"/>
            </a:ext>
          </a:extLst>
        </xdr:cNvPr>
        <xdr:cNvSpPr txBox="1"/>
      </xdr:nvSpPr>
      <xdr:spPr>
        <a:xfrm>
          <a:off x="22199600" y="1827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20371</xdr:rowOff>
    </xdr:from>
    <xdr:to>
      <xdr:col>112</xdr:col>
      <xdr:colOff>38100</xdr:colOff>
      <xdr:row>107</xdr:row>
      <xdr:rowOff>121971</xdr:rowOff>
    </xdr:to>
    <xdr:sp macro="" textlink="">
      <xdr:nvSpPr>
        <xdr:cNvPr id="705" name="楕円 704">
          <a:extLst>
            <a:ext uri="{FF2B5EF4-FFF2-40B4-BE49-F238E27FC236}">
              <a16:creationId xmlns:a16="http://schemas.microsoft.com/office/drawing/2014/main" xmlns="" id="{00000000-0008-0000-0100-0000C1020000}"/>
            </a:ext>
          </a:extLst>
        </xdr:cNvPr>
        <xdr:cNvSpPr/>
      </xdr:nvSpPr>
      <xdr:spPr>
        <a:xfrm>
          <a:off x="21272500" y="183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67514</xdr:rowOff>
    </xdr:from>
    <xdr:to>
      <xdr:col>116</xdr:col>
      <xdr:colOff>63500</xdr:colOff>
      <xdr:row>107</xdr:row>
      <xdr:rowOff>71171</xdr:rowOff>
    </xdr:to>
    <xdr:cxnSp macro="">
      <xdr:nvCxnSpPr>
        <xdr:cNvPr id="706" name="直線コネクタ 705">
          <a:extLst>
            <a:ext uri="{FF2B5EF4-FFF2-40B4-BE49-F238E27FC236}">
              <a16:creationId xmlns:a16="http://schemas.microsoft.com/office/drawing/2014/main" xmlns="" id="{00000000-0008-0000-0100-0000C2020000}"/>
            </a:ext>
          </a:extLst>
        </xdr:cNvPr>
        <xdr:cNvCxnSpPr/>
      </xdr:nvCxnSpPr>
      <xdr:spPr>
        <a:xfrm flipV="1">
          <a:off x="21323300" y="1841266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19914</xdr:rowOff>
    </xdr:from>
    <xdr:to>
      <xdr:col>107</xdr:col>
      <xdr:colOff>101600</xdr:colOff>
      <xdr:row>107</xdr:row>
      <xdr:rowOff>121514</xdr:rowOff>
    </xdr:to>
    <xdr:sp macro="" textlink="">
      <xdr:nvSpPr>
        <xdr:cNvPr id="707" name="楕円 706">
          <a:extLst>
            <a:ext uri="{FF2B5EF4-FFF2-40B4-BE49-F238E27FC236}">
              <a16:creationId xmlns:a16="http://schemas.microsoft.com/office/drawing/2014/main" xmlns="" id="{00000000-0008-0000-0100-0000C3020000}"/>
            </a:ext>
          </a:extLst>
        </xdr:cNvPr>
        <xdr:cNvSpPr/>
      </xdr:nvSpPr>
      <xdr:spPr>
        <a:xfrm>
          <a:off x="20383500" y="183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70714</xdr:rowOff>
    </xdr:from>
    <xdr:to>
      <xdr:col>111</xdr:col>
      <xdr:colOff>177800</xdr:colOff>
      <xdr:row>107</xdr:row>
      <xdr:rowOff>71171</xdr:rowOff>
    </xdr:to>
    <xdr:cxnSp macro="">
      <xdr:nvCxnSpPr>
        <xdr:cNvPr id="708" name="直線コネクタ 707">
          <a:extLst>
            <a:ext uri="{FF2B5EF4-FFF2-40B4-BE49-F238E27FC236}">
              <a16:creationId xmlns:a16="http://schemas.microsoft.com/office/drawing/2014/main" xmlns="" id="{00000000-0008-0000-0100-0000C4020000}"/>
            </a:ext>
          </a:extLst>
        </xdr:cNvPr>
        <xdr:cNvCxnSpPr/>
      </xdr:nvCxnSpPr>
      <xdr:spPr>
        <a:xfrm>
          <a:off x="20434300" y="184158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09" name="n_1aveValue【公民館】&#10;一人当たり面積">
          <a:extLst>
            <a:ext uri="{FF2B5EF4-FFF2-40B4-BE49-F238E27FC236}">
              <a16:creationId xmlns:a16="http://schemas.microsoft.com/office/drawing/2014/main" xmlns="" id="{00000000-0008-0000-0100-0000C502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10" name="n_2aveValue【公民館】&#10;一人当たり面積">
          <a:extLst>
            <a:ext uri="{FF2B5EF4-FFF2-40B4-BE49-F238E27FC236}">
              <a16:creationId xmlns:a16="http://schemas.microsoft.com/office/drawing/2014/main" xmlns="" id="{00000000-0008-0000-0100-0000C602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113098</xdr:rowOff>
    </xdr:from>
    <xdr:ext cx="469744" cy="259045"/>
    <xdr:sp macro="" textlink="">
      <xdr:nvSpPr>
        <xdr:cNvPr id="711" name="n_1mainValue【公民館】&#10;一人当たり面積">
          <a:extLst>
            <a:ext uri="{FF2B5EF4-FFF2-40B4-BE49-F238E27FC236}">
              <a16:creationId xmlns:a16="http://schemas.microsoft.com/office/drawing/2014/main" xmlns="" id="{00000000-0008-0000-0100-0000C7020000}"/>
            </a:ext>
          </a:extLst>
        </xdr:cNvPr>
        <xdr:cNvSpPr txBox="1"/>
      </xdr:nvSpPr>
      <xdr:spPr>
        <a:xfrm>
          <a:off x="21075727" y="1845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112641</xdr:rowOff>
    </xdr:from>
    <xdr:ext cx="469744" cy="259045"/>
    <xdr:sp macro="" textlink="">
      <xdr:nvSpPr>
        <xdr:cNvPr id="712" name="n_2mainValue【公民館】&#10;一人当たり面積">
          <a:extLst>
            <a:ext uri="{FF2B5EF4-FFF2-40B4-BE49-F238E27FC236}">
              <a16:creationId xmlns:a16="http://schemas.microsoft.com/office/drawing/2014/main" xmlns="" id="{00000000-0008-0000-0100-0000C8020000}"/>
            </a:ext>
          </a:extLst>
        </xdr:cNvPr>
        <xdr:cNvSpPr txBox="1"/>
      </xdr:nvSpPr>
      <xdr:spPr>
        <a:xfrm>
          <a:off x="20199427" y="184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a:extLst>
            <a:ext uri="{FF2B5EF4-FFF2-40B4-BE49-F238E27FC236}">
              <a16:creationId xmlns:a16="http://schemas.microsoft.com/office/drawing/2014/main" xmlns="" id="{00000000-0008-0000-0100-0000C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a:extLst>
            <a:ext uri="{FF2B5EF4-FFF2-40B4-BE49-F238E27FC236}">
              <a16:creationId xmlns:a16="http://schemas.microsoft.com/office/drawing/2014/main" xmlns="" id="{00000000-0008-0000-0100-0000C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a:extLst>
            <a:ext uri="{FF2B5EF4-FFF2-40B4-BE49-F238E27FC236}">
              <a16:creationId xmlns:a16="http://schemas.microsoft.com/office/drawing/2014/main" xmlns="" id="{00000000-0008-0000-0100-0000C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と「学校施設」と「公営住宅」であり、特に低くなっている施設は「道路」と「港湾・漁港」である。学校施設、認定こども園については、施設の非構造部材改修や防火区画整備、漁港施設については、高潮対策整備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行い、また、公営住宅、道路等についても計画に基づいて修繕を行っているため、使用する上での問題はない。今後も公共施設等総合管理計画に基づいた施設の維持管理を適切に進めるとともに、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
3,072
14.22
4,328,674
4,163,633
165,041
1,729,129
3,841,729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xmlns="" id="{00000000-0008-0000-0200-00003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xmlns="" id="{00000000-0008-0000-0200-00003F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xmlns="" id="{00000000-0008-0000-0200-00004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xmlns="" id="{00000000-0008-0000-0200-00004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xmlns="" id="{00000000-0008-0000-0200-00004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xmlns="" id="{00000000-0008-0000-0200-00004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xmlns="" id="{00000000-0008-0000-0200-00004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xmlns="" id="{00000000-0008-0000-0200-00004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xmlns="" id="{00000000-0008-0000-0200-000047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xmlns="" id="{00000000-0008-0000-0200-00004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xmlns="" id="{00000000-0008-0000-0200-00004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xmlns="" id="{00000000-0008-0000-0200-00004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xmlns="" id="{00000000-0008-0000-0200-00004F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xmlns="" id="{00000000-0008-0000-0200-00005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xmlns="" id="{00000000-0008-0000-0200-00005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xmlns="" id="{00000000-0008-0000-0200-000057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a:extLst>
            <a:ext uri="{FF2B5EF4-FFF2-40B4-BE49-F238E27FC236}">
              <a16:creationId xmlns:a16="http://schemas.microsoft.com/office/drawing/2014/main" xmlns="" id="{00000000-0008-0000-0200-000059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90" name="直線コネクタ 89">
          <a:extLst>
            <a:ext uri="{FF2B5EF4-FFF2-40B4-BE49-F238E27FC236}">
              <a16:creationId xmlns:a16="http://schemas.microsoft.com/office/drawing/2014/main" xmlns="" id="{00000000-0008-0000-0200-00005A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91" name="テキスト ボックス 90">
          <a:extLst>
            <a:ext uri="{FF2B5EF4-FFF2-40B4-BE49-F238E27FC236}">
              <a16:creationId xmlns:a16="http://schemas.microsoft.com/office/drawing/2014/main" xmlns="" id="{00000000-0008-0000-0200-00005B00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92" name="直線コネクタ 91">
          <a:extLst>
            <a:ext uri="{FF2B5EF4-FFF2-40B4-BE49-F238E27FC236}">
              <a16:creationId xmlns:a16="http://schemas.microsoft.com/office/drawing/2014/main" xmlns="" id="{00000000-0008-0000-0200-00005C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93" name="テキスト ボックス 92">
          <a:extLst>
            <a:ext uri="{FF2B5EF4-FFF2-40B4-BE49-F238E27FC236}">
              <a16:creationId xmlns:a16="http://schemas.microsoft.com/office/drawing/2014/main" xmlns="" id="{00000000-0008-0000-0200-00005D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94" name="直線コネクタ 93">
          <a:extLst>
            <a:ext uri="{FF2B5EF4-FFF2-40B4-BE49-F238E27FC236}">
              <a16:creationId xmlns:a16="http://schemas.microsoft.com/office/drawing/2014/main" xmlns="" id="{00000000-0008-0000-0200-00005E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95" name="テキスト ボックス 94">
          <a:extLst>
            <a:ext uri="{FF2B5EF4-FFF2-40B4-BE49-F238E27FC236}">
              <a16:creationId xmlns:a16="http://schemas.microsoft.com/office/drawing/2014/main" xmlns="" id="{00000000-0008-0000-0200-00005F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2" name="【市民会館】&#10;有形固定資産減価償却率グラフ枠">
          <a:extLst>
            <a:ext uri="{FF2B5EF4-FFF2-40B4-BE49-F238E27FC236}">
              <a16:creationId xmlns:a16="http://schemas.microsoft.com/office/drawing/2014/main" xmlns="" id="{00000000-0008-0000-0200-000066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104" name="【市民会館】&#10;有形固定資産減価償却率最小値テキスト">
          <a:extLst>
            <a:ext uri="{FF2B5EF4-FFF2-40B4-BE49-F238E27FC236}">
              <a16:creationId xmlns:a16="http://schemas.microsoft.com/office/drawing/2014/main" xmlns="" id="{00000000-0008-0000-0200-000068000000}"/>
            </a:ext>
          </a:extLst>
        </xdr:cNvPr>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106" name="【市民会館】&#10;有形固定資産減価償却率最大値テキスト">
          <a:extLst>
            <a:ext uri="{FF2B5EF4-FFF2-40B4-BE49-F238E27FC236}">
              <a16:creationId xmlns:a16="http://schemas.microsoft.com/office/drawing/2014/main" xmlns="" id="{00000000-0008-0000-0200-00006A000000}"/>
            </a:ext>
          </a:extLst>
        </xdr:cNvPr>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108" name="【市民会館】&#10;有形固定資産減価償却率平均値テキスト">
          <a:extLst>
            <a:ext uri="{FF2B5EF4-FFF2-40B4-BE49-F238E27FC236}">
              <a16:creationId xmlns:a16="http://schemas.microsoft.com/office/drawing/2014/main" xmlns="" id="{00000000-0008-0000-0200-00006C00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109" name="フローチャート: 判断 108">
          <a:extLst>
            <a:ext uri="{FF2B5EF4-FFF2-40B4-BE49-F238E27FC236}">
              <a16:creationId xmlns:a16="http://schemas.microsoft.com/office/drawing/2014/main" xmlns="" id="{00000000-0008-0000-0200-00006D00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110" name="フローチャート: 判断 109">
          <a:extLst>
            <a:ext uri="{FF2B5EF4-FFF2-40B4-BE49-F238E27FC236}">
              <a16:creationId xmlns:a16="http://schemas.microsoft.com/office/drawing/2014/main" xmlns="" id="{00000000-0008-0000-0200-00006E000000}"/>
            </a:ext>
          </a:extLst>
        </xdr:cNvPr>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111" name="n_1aveValue【市民会館】&#10;有形固定資産減価償却率">
          <a:extLst>
            <a:ext uri="{FF2B5EF4-FFF2-40B4-BE49-F238E27FC236}">
              <a16:creationId xmlns:a16="http://schemas.microsoft.com/office/drawing/2014/main" xmlns="" id="{00000000-0008-0000-0200-00006F000000}"/>
            </a:ext>
          </a:extLst>
        </xdr:cNvPr>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112" name="フローチャート: 判断 111">
          <a:extLst>
            <a:ext uri="{FF2B5EF4-FFF2-40B4-BE49-F238E27FC236}">
              <a16:creationId xmlns:a16="http://schemas.microsoft.com/office/drawing/2014/main" xmlns="" id="{00000000-0008-0000-0200-000070000000}"/>
            </a:ext>
          </a:extLst>
        </xdr:cNvPr>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61613</xdr:rowOff>
    </xdr:from>
    <xdr:ext cx="405111" cy="259045"/>
    <xdr:sp macro="" textlink="">
      <xdr:nvSpPr>
        <xdr:cNvPr id="113" name="n_2aveValue【市民会館】&#10;有形固定資産減価償却率">
          <a:extLst>
            <a:ext uri="{FF2B5EF4-FFF2-40B4-BE49-F238E27FC236}">
              <a16:creationId xmlns:a16="http://schemas.microsoft.com/office/drawing/2014/main" xmlns="" id="{00000000-0008-0000-0200-000071000000}"/>
            </a:ext>
          </a:extLst>
        </xdr:cNvPr>
        <xdr:cNvSpPr txBox="1"/>
      </xdr:nvSpPr>
      <xdr:spPr>
        <a:xfrm>
          <a:off x="2705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xmlns="" id="{00000000-0008-0000-0200-000075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200-000076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158750</xdr:rowOff>
    </xdr:from>
    <xdr:to>
      <xdr:col>24</xdr:col>
      <xdr:colOff>114300</xdr:colOff>
      <xdr:row>108</xdr:row>
      <xdr:rowOff>88900</xdr:rowOff>
    </xdr:to>
    <xdr:sp macro="" textlink="">
      <xdr:nvSpPr>
        <xdr:cNvPr id="119" name="楕円 118">
          <a:extLst>
            <a:ext uri="{FF2B5EF4-FFF2-40B4-BE49-F238E27FC236}">
              <a16:creationId xmlns:a16="http://schemas.microsoft.com/office/drawing/2014/main" xmlns="" id="{00000000-0008-0000-0200-000077000000}"/>
            </a:ext>
          </a:extLst>
        </xdr:cNvPr>
        <xdr:cNvSpPr/>
      </xdr:nvSpPr>
      <xdr:spPr>
        <a:xfrm>
          <a:off x="4584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73677</xdr:rowOff>
    </xdr:from>
    <xdr:ext cx="340478" cy="259045"/>
    <xdr:sp macro="" textlink="">
      <xdr:nvSpPr>
        <xdr:cNvPr id="120" name="【市民会館】&#10;有形固定資産減価償却率該当値テキスト">
          <a:extLst>
            <a:ext uri="{FF2B5EF4-FFF2-40B4-BE49-F238E27FC236}">
              <a16:creationId xmlns:a16="http://schemas.microsoft.com/office/drawing/2014/main" xmlns="" id="{00000000-0008-0000-0200-000078000000}"/>
            </a:ext>
          </a:extLst>
        </xdr:cNvPr>
        <xdr:cNvSpPr txBox="1"/>
      </xdr:nvSpPr>
      <xdr:spPr>
        <a:xfrm>
          <a:off x="4673600" y="18418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44450</xdr:rowOff>
    </xdr:from>
    <xdr:to>
      <xdr:col>20</xdr:col>
      <xdr:colOff>38100</xdr:colOff>
      <xdr:row>108</xdr:row>
      <xdr:rowOff>146050</xdr:rowOff>
    </xdr:to>
    <xdr:sp macro="" textlink="">
      <xdr:nvSpPr>
        <xdr:cNvPr id="121" name="楕円 120">
          <a:extLst>
            <a:ext uri="{FF2B5EF4-FFF2-40B4-BE49-F238E27FC236}">
              <a16:creationId xmlns:a16="http://schemas.microsoft.com/office/drawing/2014/main" xmlns="" id="{00000000-0008-0000-0200-000079000000}"/>
            </a:ext>
          </a:extLst>
        </xdr:cNvPr>
        <xdr:cNvSpPr/>
      </xdr:nvSpPr>
      <xdr:spPr>
        <a:xfrm>
          <a:off x="3746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38100</xdr:rowOff>
    </xdr:from>
    <xdr:to>
      <xdr:col>24</xdr:col>
      <xdr:colOff>63500</xdr:colOff>
      <xdr:row>108</xdr:row>
      <xdr:rowOff>95250</xdr:rowOff>
    </xdr:to>
    <xdr:cxnSp macro="">
      <xdr:nvCxnSpPr>
        <xdr:cNvPr id="122" name="直線コネクタ 121">
          <a:extLst>
            <a:ext uri="{FF2B5EF4-FFF2-40B4-BE49-F238E27FC236}">
              <a16:creationId xmlns:a16="http://schemas.microsoft.com/office/drawing/2014/main" xmlns="" id="{00000000-0008-0000-0200-00007A000000}"/>
            </a:ext>
          </a:extLst>
        </xdr:cNvPr>
        <xdr:cNvCxnSpPr/>
      </xdr:nvCxnSpPr>
      <xdr:spPr>
        <a:xfrm flipV="1">
          <a:off x="3797300" y="18554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123" name="楕円 122">
          <a:extLst>
            <a:ext uri="{FF2B5EF4-FFF2-40B4-BE49-F238E27FC236}">
              <a16:creationId xmlns:a16="http://schemas.microsoft.com/office/drawing/2014/main" xmlns="" id="{00000000-0008-0000-0200-00007B000000}"/>
            </a:ext>
          </a:extLst>
        </xdr:cNvPr>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95250</xdr:rowOff>
    </xdr:from>
    <xdr:to>
      <xdr:col>19</xdr:col>
      <xdr:colOff>177800</xdr:colOff>
      <xdr:row>108</xdr:row>
      <xdr:rowOff>152400</xdr:rowOff>
    </xdr:to>
    <xdr:cxnSp macro="">
      <xdr:nvCxnSpPr>
        <xdr:cNvPr id="124" name="直線コネクタ 123">
          <a:extLst>
            <a:ext uri="{FF2B5EF4-FFF2-40B4-BE49-F238E27FC236}">
              <a16:creationId xmlns:a16="http://schemas.microsoft.com/office/drawing/2014/main" xmlns="" id="{00000000-0008-0000-0200-00007C000000}"/>
            </a:ext>
          </a:extLst>
        </xdr:cNvPr>
        <xdr:cNvCxnSpPr/>
      </xdr:nvCxnSpPr>
      <xdr:spPr>
        <a:xfrm flipV="1">
          <a:off x="2908300" y="18611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108</xdr:row>
      <xdr:rowOff>137177</xdr:rowOff>
    </xdr:from>
    <xdr:ext cx="340478" cy="259045"/>
    <xdr:sp macro="" textlink="">
      <xdr:nvSpPr>
        <xdr:cNvPr id="125" name="n_1mainValue【市民会館】&#10;有形固定資産減価償却率">
          <a:extLst>
            <a:ext uri="{FF2B5EF4-FFF2-40B4-BE49-F238E27FC236}">
              <a16:creationId xmlns:a16="http://schemas.microsoft.com/office/drawing/2014/main" xmlns="" id="{00000000-0008-0000-0200-00007D000000}"/>
            </a:ext>
          </a:extLst>
        </xdr:cNvPr>
        <xdr:cNvSpPr txBox="1"/>
      </xdr:nvSpPr>
      <xdr:spPr>
        <a:xfrm>
          <a:off x="3614361" y="1865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22877</xdr:rowOff>
    </xdr:from>
    <xdr:ext cx="340478" cy="259045"/>
    <xdr:sp macro="" textlink="">
      <xdr:nvSpPr>
        <xdr:cNvPr id="126" name="n_2mainValue【市民会館】&#10;有形固定資産減価償却率">
          <a:extLst>
            <a:ext uri="{FF2B5EF4-FFF2-40B4-BE49-F238E27FC236}">
              <a16:creationId xmlns:a16="http://schemas.microsoft.com/office/drawing/2014/main" xmlns="" id="{00000000-0008-0000-0200-00007E000000}"/>
            </a:ext>
          </a:extLst>
        </xdr:cNvPr>
        <xdr:cNvSpPr txBox="1"/>
      </xdr:nvSpPr>
      <xdr:spPr>
        <a:xfrm>
          <a:off x="2738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27" name="正方形/長方形 126">
          <a:extLst>
            <a:ext uri="{FF2B5EF4-FFF2-40B4-BE49-F238E27FC236}">
              <a16:creationId xmlns:a16="http://schemas.microsoft.com/office/drawing/2014/main" xmlns="" id="{00000000-0008-0000-0200-00007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28" name="正方形/長方形 127">
          <a:extLst>
            <a:ext uri="{FF2B5EF4-FFF2-40B4-BE49-F238E27FC236}">
              <a16:creationId xmlns:a16="http://schemas.microsoft.com/office/drawing/2014/main" xmlns="" id="{00000000-0008-0000-0200-00008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29" name="正方形/長方形 128">
          <a:extLst>
            <a:ext uri="{FF2B5EF4-FFF2-40B4-BE49-F238E27FC236}">
              <a16:creationId xmlns:a16="http://schemas.microsoft.com/office/drawing/2014/main" xmlns="" id="{00000000-0008-0000-0200-00008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0" name="正方形/長方形 129">
          <a:extLst>
            <a:ext uri="{FF2B5EF4-FFF2-40B4-BE49-F238E27FC236}">
              <a16:creationId xmlns:a16="http://schemas.microsoft.com/office/drawing/2014/main" xmlns="" id="{00000000-0008-0000-0200-00008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1" name="正方形/長方形 130">
          <a:extLst>
            <a:ext uri="{FF2B5EF4-FFF2-40B4-BE49-F238E27FC236}">
              <a16:creationId xmlns:a16="http://schemas.microsoft.com/office/drawing/2014/main" xmlns="" id="{00000000-0008-0000-0200-00008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2" name="正方形/長方形 131">
          <a:extLst>
            <a:ext uri="{FF2B5EF4-FFF2-40B4-BE49-F238E27FC236}">
              <a16:creationId xmlns:a16="http://schemas.microsoft.com/office/drawing/2014/main" xmlns="" id="{00000000-0008-0000-0200-00008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3" name="正方形/長方形 132">
          <a:extLst>
            <a:ext uri="{FF2B5EF4-FFF2-40B4-BE49-F238E27FC236}">
              <a16:creationId xmlns:a16="http://schemas.microsoft.com/office/drawing/2014/main" xmlns="" id="{00000000-0008-0000-0200-00008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4" name="正方形/長方形 133">
          <a:extLst>
            <a:ext uri="{FF2B5EF4-FFF2-40B4-BE49-F238E27FC236}">
              <a16:creationId xmlns:a16="http://schemas.microsoft.com/office/drawing/2014/main" xmlns="" id="{00000000-0008-0000-0200-000086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35" name="テキスト ボックス 134">
          <a:extLst>
            <a:ext uri="{FF2B5EF4-FFF2-40B4-BE49-F238E27FC236}">
              <a16:creationId xmlns:a16="http://schemas.microsoft.com/office/drawing/2014/main" xmlns="" id="{00000000-0008-0000-0200-000087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38" name="テキスト ボックス 137">
          <a:extLst>
            <a:ext uri="{FF2B5EF4-FFF2-40B4-BE49-F238E27FC236}">
              <a16:creationId xmlns:a16="http://schemas.microsoft.com/office/drawing/2014/main" xmlns="" id="{00000000-0008-0000-0200-00008A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39" name="直線コネクタ 138">
          <a:extLst>
            <a:ext uri="{FF2B5EF4-FFF2-40B4-BE49-F238E27FC236}">
              <a16:creationId xmlns:a16="http://schemas.microsoft.com/office/drawing/2014/main" xmlns="" id="{00000000-0008-0000-0200-00008B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40" name="テキスト ボックス 139">
          <a:extLst>
            <a:ext uri="{FF2B5EF4-FFF2-40B4-BE49-F238E27FC236}">
              <a16:creationId xmlns:a16="http://schemas.microsoft.com/office/drawing/2014/main" xmlns="" id="{00000000-0008-0000-0200-00008C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41" name="直線コネクタ 140">
          <a:extLst>
            <a:ext uri="{FF2B5EF4-FFF2-40B4-BE49-F238E27FC236}">
              <a16:creationId xmlns:a16="http://schemas.microsoft.com/office/drawing/2014/main" xmlns="" id="{00000000-0008-0000-0200-00008D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43" name="直線コネクタ 142">
          <a:extLst>
            <a:ext uri="{FF2B5EF4-FFF2-40B4-BE49-F238E27FC236}">
              <a16:creationId xmlns:a16="http://schemas.microsoft.com/office/drawing/2014/main" xmlns="" id="{00000000-0008-0000-0200-00008F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45" name="直線コネクタ 144">
          <a:extLst>
            <a:ext uri="{FF2B5EF4-FFF2-40B4-BE49-F238E27FC236}">
              <a16:creationId xmlns:a16="http://schemas.microsoft.com/office/drawing/2014/main" xmlns="" id="{00000000-0008-0000-0200-000091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48" name="テキスト ボックス 147">
          <a:extLst>
            <a:ext uri="{FF2B5EF4-FFF2-40B4-BE49-F238E27FC236}">
              <a16:creationId xmlns:a16="http://schemas.microsoft.com/office/drawing/2014/main" xmlns="" id="{00000000-0008-0000-0200-000094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49" name="【市民会館】&#10;一人当たり面積グラフ枠">
          <a:extLst>
            <a:ext uri="{FF2B5EF4-FFF2-40B4-BE49-F238E27FC236}">
              <a16:creationId xmlns:a16="http://schemas.microsoft.com/office/drawing/2014/main" xmlns="" id="{00000000-0008-0000-0200-000095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150" name="直線コネクタ 149">
          <a:extLst>
            <a:ext uri="{FF2B5EF4-FFF2-40B4-BE49-F238E27FC236}">
              <a16:creationId xmlns:a16="http://schemas.microsoft.com/office/drawing/2014/main" xmlns="" id="{00000000-0008-0000-0200-000096000000}"/>
            </a:ext>
          </a:extLst>
        </xdr:cNvPr>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151" name="【市民会館】&#10;一人当たり面積最小値テキスト">
          <a:extLst>
            <a:ext uri="{FF2B5EF4-FFF2-40B4-BE49-F238E27FC236}">
              <a16:creationId xmlns:a16="http://schemas.microsoft.com/office/drawing/2014/main" xmlns="" id="{00000000-0008-0000-0200-000097000000}"/>
            </a:ext>
          </a:extLst>
        </xdr:cNvPr>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152" name="直線コネクタ 151">
          <a:extLst>
            <a:ext uri="{FF2B5EF4-FFF2-40B4-BE49-F238E27FC236}">
              <a16:creationId xmlns:a16="http://schemas.microsoft.com/office/drawing/2014/main" xmlns="" id="{00000000-0008-0000-0200-000098000000}"/>
            </a:ext>
          </a:extLst>
        </xdr:cNvPr>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153" name="【市民会館】&#10;一人当たり面積最大値テキスト">
          <a:extLst>
            <a:ext uri="{FF2B5EF4-FFF2-40B4-BE49-F238E27FC236}">
              <a16:creationId xmlns:a16="http://schemas.microsoft.com/office/drawing/2014/main" xmlns="" id="{00000000-0008-0000-0200-000099000000}"/>
            </a:ext>
          </a:extLst>
        </xdr:cNvPr>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159910</xdr:rowOff>
    </xdr:from>
    <xdr:ext cx="469744" cy="259045"/>
    <xdr:sp macro="" textlink="">
      <xdr:nvSpPr>
        <xdr:cNvPr id="155" name="【市民会館】&#10;一人当たり面積平均値テキスト">
          <a:extLst>
            <a:ext uri="{FF2B5EF4-FFF2-40B4-BE49-F238E27FC236}">
              <a16:creationId xmlns:a16="http://schemas.microsoft.com/office/drawing/2014/main" xmlns="" id="{00000000-0008-0000-0200-00009B000000}"/>
            </a:ext>
          </a:extLst>
        </xdr:cNvPr>
        <xdr:cNvSpPr txBox="1"/>
      </xdr:nvSpPr>
      <xdr:spPr>
        <a:xfrm>
          <a:off x="10515600" y="1816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156" name="フローチャート: 判断 155">
          <a:extLst>
            <a:ext uri="{FF2B5EF4-FFF2-40B4-BE49-F238E27FC236}">
              <a16:creationId xmlns:a16="http://schemas.microsoft.com/office/drawing/2014/main" xmlns="" id="{00000000-0008-0000-0200-00009C000000}"/>
            </a:ext>
          </a:extLst>
        </xdr:cNvPr>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157" name="フローチャート: 判断 156">
          <a:extLst>
            <a:ext uri="{FF2B5EF4-FFF2-40B4-BE49-F238E27FC236}">
              <a16:creationId xmlns:a16="http://schemas.microsoft.com/office/drawing/2014/main" xmlns="" id="{00000000-0008-0000-0200-00009D000000}"/>
            </a:ext>
          </a:extLst>
        </xdr:cNvPr>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158" name="n_1aveValue【市民会館】&#10;一人当たり面積">
          <a:extLst>
            <a:ext uri="{FF2B5EF4-FFF2-40B4-BE49-F238E27FC236}">
              <a16:creationId xmlns:a16="http://schemas.microsoft.com/office/drawing/2014/main" xmlns="" id="{00000000-0008-0000-0200-00009E000000}"/>
            </a:ext>
          </a:extLst>
        </xdr:cNvPr>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159" name="フローチャート: 判断 158">
          <a:extLst>
            <a:ext uri="{FF2B5EF4-FFF2-40B4-BE49-F238E27FC236}">
              <a16:creationId xmlns:a16="http://schemas.microsoft.com/office/drawing/2014/main" xmlns="" id="{00000000-0008-0000-0200-00009F000000}"/>
            </a:ext>
          </a:extLst>
        </xdr:cNvPr>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160" name="n_2aveValue【市民会館】&#10;一人当たり面積">
          <a:extLst>
            <a:ext uri="{FF2B5EF4-FFF2-40B4-BE49-F238E27FC236}">
              <a16:creationId xmlns:a16="http://schemas.microsoft.com/office/drawing/2014/main" xmlns="" id="{00000000-0008-0000-0200-0000A0000000}"/>
            </a:ext>
          </a:extLst>
        </xdr:cNvPr>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62" name="テキスト ボックス 161">
          <a:extLst>
            <a:ext uri="{FF2B5EF4-FFF2-40B4-BE49-F238E27FC236}">
              <a16:creationId xmlns:a16="http://schemas.microsoft.com/office/drawing/2014/main" xmlns="" id="{00000000-0008-0000-0200-0000A2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64" name="テキスト ボックス 163">
          <a:extLst>
            <a:ext uri="{FF2B5EF4-FFF2-40B4-BE49-F238E27FC236}">
              <a16:creationId xmlns:a16="http://schemas.microsoft.com/office/drawing/2014/main" xmlns="" id="{00000000-0008-0000-0200-0000A4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116078</xdr:rowOff>
    </xdr:from>
    <xdr:to>
      <xdr:col>55</xdr:col>
      <xdr:colOff>50800</xdr:colOff>
      <xdr:row>108</xdr:row>
      <xdr:rowOff>46228</xdr:rowOff>
    </xdr:to>
    <xdr:sp macro="" textlink="">
      <xdr:nvSpPr>
        <xdr:cNvPr id="166" name="楕円 165">
          <a:extLst>
            <a:ext uri="{FF2B5EF4-FFF2-40B4-BE49-F238E27FC236}">
              <a16:creationId xmlns:a16="http://schemas.microsoft.com/office/drawing/2014/main" xmlns="" id="{00000000-0008-0000-0200-0000A6000000}"/>
            </a:ext>
          </a:extLst>
        </xdr:cNvPr>
        <xdr:cNvSpPr/>
      </xdr:nvSpPr>
      <xdr:spPr>
        <a:xfrm>
          <a:off x="104267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31005</xdr:rowOff>
    </xdr:from>
    <xdr:ext cx="469744" cy="259045"/>
    <xdr:sp macro="" textlink="">
      <xdr:nvSpPr>
        <xdr:cNvPr id="167" name="【市民会館】&#10;一人当たり面積該当値テキスト">
          <a:extLst>
            <a:ext uri="{FF2B5EF4-FFF2-40B4-BE49-F238E27FC236}">
              <a16:creationId xmlns:a16="http://schemas.microsoft.com/office/drawing/2014/main" xmlns="" id="{00000000-0008-0000-0200-0000A7000000}"/>
            </a:ext>
          </a:extLst>
        </xdr:cNvPr>
        <xdr:cNvSpPr txBox="1"/>
      </xdr:nvSpPr>
      <xdr:spPr>
        <a:xfrm>
          <a:off x="10515600" y="183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119126</xdr:rowOff>
    </xdr:from>
    <xdr:to>
      <xdr:col>50</xdr:col>
      <xdr:colOff>165100</xdr:colOff>
      <xdr:row>108</xdr:row>
      <xdr:rowOff>49276</xdr:rowOff>
    </xdr:to>
    <xdr:sp macro="" textlink="">
      <xdr:nvSpPr>
        <xdr:cNvPr id="168" name="楕円 167">
          <a:extLst>
            <a:ext uri="{FF2B5EF4-FFF2-40B4-BE49-F238E27FC236}">
              <a16:creationId xmlns:a16="http://schemas.microsoft.com/office/drawing/2014/main" xmlns="" id="{00000000-0008-0000-0200-0000A8000000}"/>
            </a:ext>
          </a:extLst>
        </xdr:cNvPr>
        <xdr:cNvSpPr/>
      </xdr:nvSpPr>
      <xdr:spPr>
        <a:xfrm>
          <a:off x="9588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166878</xdr:rowOff>
    </xdr:from>
    <xdr:to>
      <xdr:col>55</xdr:col>
      <xdr:colOff>0</xdr:colOff>
      <xdr:row>107</xdr:row>
      <xdr:rowOff>169926</xdr:rowOff>
    </xdr:to>
    <xdr:cxnSp macro="">
      <xdr:nvCxnSpPr>
        <xdr:cNvPr id="169" name="直線コネクタ 168">
          <a:extLst>
            <a:ext uri="{FF2B5EF4-FFF2-40B4-BE49-F238E27FC236}">
              <a16:creationId xmlns:a16="http://schemas.microsoft.com/office/drawing/2014/main" xmlns="" id="{00000000-0008-0000-0200-0000A9000000}"/>
            </a:ext>
          </a:extLst>
        </xdr:cNvPr>
        <xdr:cNvCxnSpPr/>
      </xdr:nvCxnSpPr>
      <xdr:spPr>
        <a:xfrm flipV="1">
          <a:off x="9639300" y="185120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118745</xdr:rowOff>
    </xdr:from>
    <xdr:to>
      <xdr:col>46</xdr:col>
      <xdr:colOff>38100</xdr:colOff>
      <xdr:row>108</xdr:row>
      <xdr:rowOff>48895</xdr:rowOff>
    </xdr:to>
    <xdr:sp macro="" textlink="">
      <xdr:nvSpPr>
        <xdr:cNvPr id="170" name="楕円 169">
          <a:extLst>
            <a:ext uri="{FF2B5EF4-FFF2-40B4-BE49-F238E27FC236}">
              <a16:creationId xmlns:a16="http://schemas.microsoft.com/office/drawing/2014/main" xmlns="" id="{00000000-0008-0000-0200-0000AA000000}"/>
            </a:ext>
          </a:extLst>
        </xdr:cNvPr>
        <xdr:cNvSpPr/>
      </xdr:nvSpPr>
      <xdr:spPr>
        <a:xfrm>
          <a:off x="8699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169545</xdr:rowOff>
    </xdr:from>
    <xdr:to>
      <xdr:col>50</xdr:col>
      <xdr:colOff>114300</xdr:colOff>
      <xdr:row>107</xdr:row>
      <xdr:rowOff>169926</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a:off x="8750300" y="185146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40403</xdr:rowOff>
    </xdr:from>
    <xdr:ext cx="469744" cy="259045"/>
    <xdr:sp macro="" textlink="">
      <xdr:nvSpPr>
        <xdr:cNvPr id="172" name="n_1mainValue【市民会館】&#10;一人当たり面積">
          <a:extLst>
            <a:ext uri="{FF2B5EF4-FFF2-40B4-BE49-F238E27FC236}">
              <a16:creationId xmlns:a16="http://schemas.microsoft.com/office/drawing/2014/main" xmlns="" id="{00000000-0008-0000-0200-0000AC000000}"/>
            </a:ext>
          </a:extLst>
        </xdr:cNvPr>
        <xdr:cNvSpPr txBox="1"/>
      </xdr:nvSpPr>
      <xdr:spPr>
        <a:xfrm>
          <a:off x="9391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40022</xdr:rowOff>
    </xdr:from>
    <xdr:ext cx="469744" cy="259045"/>
    <xdr:sp macro="" textlink="">
      <xdr:nvSpPr>
        <xdr:cNvPr id="173" name="n_2mainValue【市民会館】&#10;一人当たり面積">
          <a:extLst>
            <a:ext uri="{FF2B5EF4-FFF2-40B4-BE49-F238E27FC236}">
              <a16:creationId xmlns:a16="http://schemas.microsoft.com/office/drawing/2014/main" xmlns="" id="{00000000-0008-0000-0200-0000AD000000}"/>
            </a:ext>
          </a:extLst>
        </xdr:cNvPr>
        <xdr:cNvSpPr txBox="1"/>
      </xdr:nvSpPr>
      <xdr:spPr>
        <a:xfrm>
          <a:off x="8515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5" name="正方形/長方形 174">
          <a:extLst>
            <a:ext uri="{FF2B5EF4-FFF2-40B4-BE49-F238E27FC236}">
              <a16:creationId xmlns:a16="http://schemas.microsoft.com/office/drawing/2014/main" xmlns="" id="{00000000-0008-0000-0200-0000A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6" name="正方形/長方形 175">
          <a:extLst>
            <a:ext uri="{FF2B5EF4-FFF2-40B4-BE49-F238E27FC236}">
              <a16:creationId xmlns:a16="http://schemas.microsoft.com/office/drawing/2014/main" xmlns="" id="{00000000-0008-0000-0200-0000B0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7" name="正方形/長方形 176">
          <a:extLst>
            <a:ext uri="{FF2B5EF4-FFF2-40B4-BE49-F238E27FC236}">
              <a16:creationId xmlns:a16="http://schemas.microsoft.com/office/drawing/2014/main" xmlns="" id="{00000000-0008-0000-0200-0000B1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8" name="正方形/長方形 177">
          <a:extLst>
            <a:ext uri="{FF2B5EF4-FFF2-40B4-BE49-F238E27FC236}">
              <a16:creationId xmlns:a16="http://schemas.microsoft.com/office/drawing/2014/main" xmlns="" id="{00000000-0008-0000-0200-0000B2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9" name="正方形/長方形 178">
          <a:extLst>
            <a:ext uri="{FF2B5EF4-FFF2-40B4-BE49-F238E27FC236}">
              <a16:creationId xmlns:a16="http://schemas.microsoft.com/office/drawing/2014/main" xmlns="" id="{00000000-0008-0000-0200-0000B3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0" name="正方形/長方形 179">
          <a:extLst>
            <a:ext uri="{FF2B5EF4-FFF2-40B4-BE49-F238E27FC236}">
              <a16:creationId xmlns:a16="http://schemas.microsoft.com/office/drawing/2014/main" xmlns="" id="{00000000-0008-0000-0200-0000B4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1" name="正方形/長方形 180">
          <a:extLst>
            <a:ext uri="{FF2B5EF4-FFF2-40B4-BE49-F238E27FC236}">
              <a16:creationId xmlns:a16="http://schemas.microsoft.com/office/drawing/2014/main" xmlns="" id="{00000000-0008-0000-0200-0000B5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84" name="直線コネクタ 183">
          <a:extLst>
            <a:ext uri="{FF2B5EF4-FFF2-40B4-BE49-F238E27FC236}">
              <a16:creationId xmlns:a16="http://schemas.microsoft.com/office/drawing/2014/main" xmlns="" id="{00000000-0008-0000-0200-0000B8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6" name="直線コネクタ 185">
          <a:extLst>
            <a:ext uri="{FF2B5EF4-FFF2-40B4-BE49-F238E27FC236}">
              <a16:creationId xmlns:a16="http://schemas.microsoft.com/office/drawing/2014/main" xmlns="" id="{00000000-0008-0000-0200-0000BA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8" name="直線コネクタ 187">
          <a:extLst>
            <a:ext uri="{FF2B5EF4-FFF2-40B4-BE49-F238E27FC236}">
              <a16:creationId xmlns:a16="http://schemas.microsoft.com/office/drawing/2014/main" xmlns="" id="{00000000-0008-0000-0200-0000BC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1" name="テキスト ボックス 190">
          <a:extLst>
            <a:ext uri="{FF2B5EF4-FFF2-40B4-BE49-F238E27FC236}">
              <a16:creationId xmlns:a16="http://schemas.microsoft.com/office/drawing/2014/main" xmlns="" id="{00000000-0008-0000-0200-0000BF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3" name="テキスト ボックス 192">
          <a:extLst>
            <a:ext uri="{FF2B5EF4-FFF2-40B4-BE49-F238E27FC236}">
              <a16:creationId xmlns:a16="http://schemas.microsoft.com/office/drawing/2014/main" xmlns="" id="{00000000-0008-0000-0200-0000C1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95" name="テキスト ボックス 194">
          <a:extLst>
            <a:ext uri="{FF2B5EF4-FFF2-40B4-BE49-F238E27FC236}">
              <a16:creationId xmlns:a16="http://schemas.microsoft.com/office/drawing/2014/main" xmlns="" id="{00000000-0008-0000-0200-0000C300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6" name="直線コネクタ 195">
          <a:extLst>
            <a:ext uri="{FF2B5EF4-FFF2-40B4-BE49-F238E27FC236}">
              <a16:creationId xmlns:a16="http://schemas.microsoft.com/office/drawing/2014/main" xmlns="" id="{00000000-0008-0000-0200-0000C4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7" name="テキスト ボックス 196">
          <a:extLst>
            <a:ext uri="{FF2B5EF4-FFF2-40B4-BE49-F238E27FC236}">
              <a16:creationId xmlns:a16="http://schemas.microsoft.com/office/drawing/2014/main" xmlns="" id="{00000000-0008-0000-0200-0000C5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8" name="【一般廃棄物処理施設】&#10;有形固定資産減価償却率グラフ枠">
          <a:extLst>
            <a:ext uri="{FF2B5EF4-FFF2-40B4-BE49-F238E27FC236}">
              <a16:creationId xmlns:a16="http://schemas.microsoft.com/office/drawing/2014/main" xmlns="" id="{00000000-0008-0000-0200-0000C6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200" name="【一般廃棄物処理施設】&#10;有形固定資産減価償却率最小値テキスト">
          <a:extLst>
            <a:ext uri="{FF2B5EF4-FFF2-40B4-BE49-F238E27FC236}">
              <a16:creationId xmlns:a16="http://schemas.microsoft.com/office/drawing/2014/main" xmlns="" id="{00000000-0008-0000-0200-0000C8000000}"/>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02" name="【一般廃棄物処理施設】&#10;有形固定資産減価償却率最大値テキスト">
          <a:extLst>
            <a:ext uri="{FF2B5EF4-FFF2-40B4-BE49-F238E27FC236}">
              <a16:creationId xmlns:a16="http://schemas.microsoft.com/office/drawing/2014/main" xmlns="" id="{00000000-0008-0000-0200-0000CA000000}"/>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03" name="直線コネクタ 202">
          <a:extLst>
            <a:ext uri="{FF2B5EF4-FFF2-40B4-BE49-F238E27FC236}">
              <a16:creationId xmlns:a16="http://schemas.microsoft.com/office/drawing/2014/main" xmlns="" id="{00000000-0008-0000-0200-0000CB00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204" name="【一般廃棄物処理施設】&#10;有形固定資産減価償却率平均値テキスト">
          <a:extLst>
            <a:ext uri="{FF2B5EF4-FFF2-40B4-BE49-F238E27FC236}">
              <a16:creationId xmlns:a16="http://schemas.microsoft.com/office/drawing/2014/main" xmlns="" id="{00000000-0008-0000-0200-0000CC000000}"/>
            </a:ext>
          </a:extLst>
        </xdr:cNvPr>
        <xdr:cNvSpPr txBox="1"/>
      </xdr:nvSpPr>
      <xdr:spPr>
        <a:xfrm>
          <a:off x="16357600" y="607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05" name="フローチャート: 判断 204">
          <a:extLst>
            <a:ext uri="{FF2B5EF4-FFF2-40B4-BE49-F238E27FC236}">
              <a16:creationId xmlns:a16="http://schemas.microsoft.com/office/drawing/2014/main" xmlns="" id="{00000000-0008-0000-0200-0000CD000000}"/>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06" name="フローチャート: 判断 205">
          <a:extLst>
            <a:ext uri="{FF2B5EF4-FFF2-40B4-BE49-F238E27FC236}">
              <a16:creationId xmlns:a16="http://schemas.microsoft.com/office/drawing/2014/main" xmlns="" id="{00000000-0008-0000-0200-0000CE00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207" name="n_1aveValue【一般廃棄物処理施設】&#10;有形固定資産減価償却率">
          <a:extLst>
            <a:ext uri="{FF2B5EF4-FFF2-40B4-BE49-F238E27FC236}">
              <a16:creationId xmlns:a16="http://schemas.microsoft.com/office/drawing/2014/main" xmlns="" id="{00000000-0008-0000-0200-0000CF00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208" name="フローチャート: 判断 207">
          <a:extLst>
            <a:ext uri="{FF2B5EF4-FFF2-40B4-BE49-F238E27FC236}">
              <a16:creationId xmlns:a16="http://schemas.microsoft.com/office/drawing/2014/main" xmlns="" id="{00000000-0008-0000-0200-0000D0000000}"/>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209" name="n_2aveValue【一般廃棄物処理施設】&#10;有形固定資産減価償却率">
          <a:extLst>
            <a:ext uri="{FF2B5EF4-FFF2-40B4-BE49-F238E27FC236}">
              <a16:creationId xmlns:a16="http://schemas.microsoft.com/office/drawing/2014/main" xmlns="" id="{00000000-0008-0000-0200-0000D1000000}"/>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200-0000D2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xmlns="" id="{00000000-0008-0000-0200-0000D3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xmlns="" id="{00000000-0008-0000-0200-0000D4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xmlns="" id="{00000000-0008-0000-0200-0000D6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125004</xdr:rowOff>
    </xdr:from>
    <xdr:to>
      <xdr:col>85</xdr:col>
      <xdr:colOff>177800</xdr:colOff>
      <xdr:row>42</xdr:row>
      <xdr:rowOff>55154</xdr:rowOff>
    </xdr:to>
    <xdr:sp macro="" textlink="">
      <xdr:nvSpPr>
        <xdr:cNvPr id="215" name="楕円 214">
          <a:extLst>
            <a:ext uri="{FF2B5EF4-FFF2-40B4-BE49-F238E27FC236}">
              <a16:creationId xmlns:a16="http://schemas.microsoft.com/office/drawing/2014/main" xmlns="" id="{00000000-0008-0000-0200-0000D7000000}"/>
            </a:ext>
          </a:extLst>
        </xdr:cNvPr>
        <xdr:cNvSpPr/>
      </xdr:nvSpPr>
      <xdr:spPr>
        <a:xfrm>
          <a:off x="16268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39931</xdr:rowOff>
    </xdr:from>
    <xdr:ext cx="340478" cy="259045"/>
    <xdr:sp macro="" textlink="">
      <xdr:nvSpPr>
        <xdr:cNvPr id="216" name="【一般廃棄物処理施設】&#10;有形固定資産減価償却率該当値テキスト">
          <a:extLst>
            <a:ext uri="{FF2B5EF4-FFF2-40B4-BE49-F238E27FC236}">
              <a16:creationId xmlns:a16="http://schemas.microsoft.com/office/drawing/2014/main" xmlns="" id="{00000000-0008-0000-0200-0000D8000000}"/>
            </a:ext>
          </a:extLst>
        </xdr:cNvPr>
        <xdr:cNvSpPr txBox="1"/>
      </xdr:nvSpPr>
      <xdr:spPr>
        <a:xfrm>
          <a:off x="16357600" y="70693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169091</xdr:rowOff>
    </xdr:from>
    <xdr:to>
      <xdr:col>81</xdr:col>
      <xdr:colOff>101600</xdr:colOff>
      <xdr:row>42</xdr:row>
      <xdr:rowOff>99241</xdr:rowOff>
    </xdr:to>
    <xdr:sp macro="" textlink="">
      <xdr:nvSpPr>
        <xdr:cNvPr id="217" name="楕円 216">
          <a:extLst>
            <a:ext uri="{FF2B5EF4-FFF2-40B4-BE49-F238E27FC236}">
              <a16:creationId xmlns:a16="http://schemas.microsoft.com/office/drawing/2014/main" xmlns="" id="{00000000-0008-0000-0200-0000D9000000}"/>
            </a:ext>
          </a:extLst>
        </xdr:cNvPr>
        <xdr:cNvSpPr/>
      </xdr:nvSpPr>
      <xdr:spPr>
        <a:xfrm>
          <a:off x="15430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4354</xdr:rowOff>
    </xdr:from>
    <xdr:to>
      <xdr:col>85</xdr:col>
      <xdr:colOff>127000</xdr:colOff>
      <xdr:row>42</xdr:row>
      <xdr:rowOff>48441</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flipV="1">
          <a:off x="15481300" y="720525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219" name="楕円 218">
          <a:extLst>
            <a:ext uri="{FF2B5EF4-FFF2-40B4-BE49-F238E27FC236}">
              <a16:creationId xmlns:a16="http://schemas.microsoft.com/office/drawing/2014/main" xmlns="" id="{00000000-0008-0000-0200-0000DB000000}"/>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48441</xdr:rowOff>
    </xdr:from>
    <xdr:to>
      <xdr:col>81</xdr:col>
      <xdr:colOff>50800</xdr:colOff>
      <xdr:row>42</xdr:row>
      <xdr:rowOff>92528</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flipV="1">
          <a:off x="14592300" y="72493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42</xdr:row>
      <xdr:rowOff>90368</xdr:rowOff>
    </xdr:from>
    <xdr:ext cx="340478" cy="259045"/>
    <xdr:sp macro="" textlink="">
      <xdr:nvSpPr>
        <xdr:cNvPr id="221" name="n_1mainValue【一般廃棄物処理施設】&#10;有形固定資産減価償却率">
          <a:extLst>
            <a:ext uri="{FF2B5EF4-FFF2-40B4-BE49-F238E27FC236}">
              <a16:creationId xmlns:a16="http://schemas.microsoft.com/office/drawing/2014/main" xmlns="" id="{00000000-0008-0000-0200-0000DD000000}"/>
            </a:ext>
          </a:extLst>
        </xdr:cNvPr>
        <xdr:cNvSpPr txBox="1"/>
      </xdr:nvSpPr>
      <xdr:spPr>
        <a:xfrm>
          <a:off x="15298361" y="729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134455</xdr:rowOff>
    </xdr:from>
    <xdr:ext cx="340478" cy="259045"/>
    <xdr:sp macro="" textlink="">
      <xdr:nvSpPr>
        <xdr:cNvPr id="222" name="n_2mainValue【一般廃棄物処理施設】&#10;有形固定資産減価償却率">
          <a:extLst>
            <a:ext uri="{FF2B5EF4-FFF2-40B4-BE49-F238E27FC236}">
              <a16:creationId xmlns:a16="http://schemas.microsoft.com/office/drawing/2014/main" xmlns="" id="{00000000-0008-0000-0200-0000DE000000}"/>
            </a:ext>
          </a:extLst>
        </xdr:cNvPr>
        <xdr:cNvSpPr txBox="1"/>
      </xdr:nvSpPr>
      <xdr:spPr>
        <a:xfrm>
          <a:off x="14422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3" name="正方形/長方形 222">
          <a:extLst>
            <a:ext uri="{FF2B5EF4-FFF2-40B4-BE49-F238E27FC236}">
              <a16:creationId xmlns:a16="http://schemas.microsoft.com/office/drawing/2014/main" xmlns="" id="{00000000-0008-0000-0200-0000DF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4" name="正方形/長方形 223">
          <a:extLst>
            <a:ext uri="{FF2B5EF4-FFF2-40B4-BE49-F238E27FC236}">
              <a16:creationId xmlns:a16="http://schemas.microsoft.com/office/drawing/2014/main" xmlns="" id="{00000000-0008-0000-0200-0000E0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5" name="正方形/長方形 224">
          <a:extLst>
            <a:ext uri="{FF2B5EF4-FFF2-40B4-BE49-F238E27FC236}">
              <a16:creationId xmlns:a16="http://schemas.microsoft.com/office/drawing/2014/main" xmlns="" id="{00000000-0008-0000-0200-0000E1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8" name="正方形/長方形 227">
          <a:extLst>
            <a:ext uri="{FF2B5EF4-FFF2-40B4-BE49-F238E27FC236}">
              <a16:creationId xmlns:a16="http://schemas.microsoft.com/office/drawing/2014/main" xmlns="" id="{00000000-0008-0000-0200-0000E4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9" name="正方形/長方形 228">
          <a:extLst>
            <a:ext uri="{FF2B5EF4-FFF2-40B4-BE49-F238E27FC236}">
              <a16:creationId xmlns:a16="http://schemas.microsoft.com/office/drawing/2014/main" xmlns="" id="{00000000-0008-0000-0200-0000E5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0" name="正方形/長方形 229">
          <a:extLst>
            <a:ext uri="{FF2B5EF4-FFF2-40B4-BE49-F238E27FC236}">
              <a16:creationId xmlns:a16="http://schemas.microsoft.com/office/drawing/2014/main" xmlns="" id="{00000000-0008-0000-0200-0000E6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3" name="直線コネクタ 232">
          <a:extLst>
            <a:ext uri="{FF2B5EF4-FFF2-40B4-BE49-F238E27FC236}">
              <a16:creationId xmlns:a16="http://schemas.microsoft.com/office/drawing/2014/main" xmlns="" id="{00000000-0008-0000-0200-0000E900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4" name="テキスト ボックス 233">
          <a:extLst>
            <a:ext uri="{FF2B5EF4-FFF2-40B4-BE49-F238E27FC236}">
              <a16:creationId xmlns:a16="http://schemas.microsoft.com/office/drawing/2014/main" xmlns="" id="{00000000-0008-0000-0200-0000EA00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7" name="直線コネクタ 236">
          <a:extLst>
            <a:ext uri="{FF2B5EF4-FFF2-40B4-BE49-F238E27FC236}">
              <a16:creationId xmlns:a16="http://schemas.microsoft.com/office/drawing/2014/main" xmlns="" id="{00000000-0008-0000-0200-0000ED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9" name="直線コネクタ 238">
          <a:extLst>
            <a:ext uri="{FF2B5EF4-FFF2-40B4-BE49-F238E27FC236}">
              <a16:creationId xmlns:a16="http://schemas.microsoft.com/office/drawing/2014/main" xmlns="" id="{00000000-0008-0000-0200-0000EF00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1" name="直線コネクタ 240">
          <a:extLst>
            <a:ext uri="{FF2B5EF4-FFF2-40B4-BE49-F238E27FC236}">
              <a16:creationId xmlns:a16="http://schemas.microsoft.com/office/drawing/2014/main" xmlns="" id="{00000000-0008-0000-0200-0000F100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5" name="【一般廃棄物処理施設】&#10;一人当たり有形固定資産（償却資産）額グラフ枠">
          <a:extLst>
            <a:ext uri="{FF2B5EF4-FFF2-40B4-BE49-F238E27FC236}">
              <a16:creationId xmlns:a16="http://schemas.microsoft.com/office/drawing/2014/main" xmlns="" id="{00000000-0008-0000-0200-0000F5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246" name="直線コネクタ 245">
          <a:extLst>
            <a:ext uri="{FF2B5EF4-FFF2-40B4-BE49-F238E27FC236}">
              <a16:creationId xmlns:a16="http://schemas.microsoft.com/office/drawing/2014/main" xmlns="" id="{00000000-0008-0000-0200-0000F6000000}"/>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247" name="【一般廃棄物処理施設】&#10;一人当たり有形固定資産（償却資産）額最小値テキスト">
          <a:extLst>
            <a:ext uri="{FF2B5EF4-FFF2-40B4-BE49-F238E27FC236}">
              <a16:creationId xmlns:a16="http://schemas.microsoft.com/office/drawing/2014/main" xmlns="" id="{00000000-0008-0000-0200-0000F7000000}"/>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249" name="【一般廃棄物処理施設】&#10;一人当たり有形固定資産（償却資産）額最大値テキスト">
          <a:extLst>
            <a:ext uri="{FF2B5EF4-FFF2-40B4-BE49-F238E27FC236}">
              <a16:creationId xmlns:a16="http://schemas.microsoft.com/office/drawing/2014/main" xmlns="" id="{00000000-0008-0000-0200-0000F9000000}"/>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251" name="【一般廃棄物処理施設】&#10;一人当たり有形固定資産（償却資産）額平均値テキスト">
          <a:extLst>
            <a:ext uri="{FF2B5EF4-FFF2-40B4-BE49-F238E27FC236}">
              <a16:creationId xmlns:a16="http://schemas.microsoft.com/office/drawing/2014/main" xmlns="" id="{00000000-0008-0000-0200-0000FB000000}"/>
            </a:ext>
          </a:extLst>
        </xdr:cNvPr>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252" name="フローチャート: 判断 251">
          <a:extLst>
            <a:ext uri="{FF2B5EF4-FFF2-40B4-BE49-F238E27FC236}">
              <a16:creationId xmlns:a16="http://schemas.microsoft.com/office/drawing/2014/main" xmlns="" id="{00000000-0008-0000-0200-0000FC000000}"/>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253" name="フローチャート: 判断 252">
          <a:extLst>
            <a:ext uri="{FF2B5EF4-FFF2-40B4-BE49-F238E27FC236}">
              <a16:creationId xmlns:a16="http://schemas.microsoft.com/office/drawing/2014/main" xmlns="" id="{00000000-0008-0000-0200-0000FD000000}"/>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106044</xdr:rowOff>
    </xdr:from>
    <xdr:ext cx="599010" cy="259045"/>
    <xdr:sp macro="" textlink="">
      <xdr:nvSpPr>
        <xdr:cNvPr id="254" name="n_1aveValue【一般廃棄物処理施設】&#10;一人当たり有形固定資産（償却資産）額">
          <a:extLst>
            <a:ext uri="{FF2B5EF4-FFF2-40B4-BE49-F238E27FC236}">
              <a16:creationId xmlns:a16="http://schemas.microsoft.com/office/drawing/2014/main" xmlns="" id="{00000000-0008-0000-0200-0000FE000000}"/>
            </a:ext>
          </a:extLst>
        </xdr:cNvPr>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255" name="フローチャート: 判断 254">
          <a:extLst>
            <a:ext uri="{FF2B5EF4-FFF2-40B4-BE49-F238E27FC236}">
              <a16:creationId xmlns:a16="http://schemas.microsoft.com/office/drawing/2014/main" xmlns="" id="{00000000-0008-0000-0200-0000FF000000}"/>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100879</xdr:rowOff>
    </xdr:from>
    <xdr:ext cx="599010" cy="259045"/>
    <xdr:sp macro="" textlink="">
      <xdr:nvSpPr>
        <xdr:cNvPr id="256" name="n_2aveValue【一般廃棄物処理施設】&#10;一人当たり有形固定資産（償却資産）額">
          <a:extLst>
            <a:ext uri="{FF2B5EF4-FFF2-40B4-BE49-F238E27FC236}">
              <a16:creationId xmlns:a16="http://schemas.microsoft.com/office/drawing/2014/main" xmlns="" id="{00000000-0008-0000-0200-000000010000}"/>
            </a:ext>
          </a:extLst>
        </xdr:cNvPr>
        <xdr:cNvSpPr txBox="1"/>
      </xdr:nvSpPr>
      <xdr:spPr>
        <a:xfrm>
          <a:off x="20134795" y="7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7" name="テキスト ボックス 256">
          <a:extLst>
            <a:ext uri="{FF2B5EF4-FFF2-40B4-BE49-F238E27FC236}">
              <a16:creationId xmlns:a16="http://schemas.microsoft.com/office/drawing/2014/main" xmlns="" id="{00000000-0008-0000-0200-00000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xmlns="" id="{00000000-0008-0000-0200-00000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9" name="テキスト ボックス 258">
          <a:extLst>
            <a:ext uri="{FF2B5EF4-FFF2-40B4-BE49-F238E27FC236}">
              <a16:creationId xmlns:a16="http://schemas.microsoft.com/office/drawing/2014/main" xmlns="" id="{00000000-0008-0000-0200-00000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0" name="テキスト ボックス 259">
          <a:extLst>
            <a:ext uri="{FF2B5EF4-FFF2-40B4-BE49-F238E27FC236}">
              <a16:creationId xmlns:a16="http://schemas.microsoft.com/office/drawing/2014/main" xmlns="" id="{00000000-0008-0000-0200-00000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xmlns="" id="{00000000-0008-0000-0200-00000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133712</xdr:rowOff>
    </xdr:from>
    <xdr:to>
      <xdr:col>116</xdr:col>
      <xdr:colOff>114300</xdr:colOff>
      <xdr:row>41</xdr:row>
      <xdr:rowOff>63862</xdr:rowOff>
    </xdr:to>
    <xdr:sp macro="" textlink="">
      <xdr:nvSpPr>
        <xdr:cNvPr id="262" name="楕円 261">
          <a:extLst>
            <a:ext uri="{FF2B5EF4-FFF2-40B4-BE49-F238E27FC236}">
              <a16:creationId xmlns:a16="http://schemas.microsoft.com/office/drawing/2014/main" xmlns="" id="{00000000-0008-0000-0200-000006010000}"/>
            </a:ext>
          </a:extLst>
        </xdr:cNvPr>
        <xdr:cNvSpPr/>
      </xdr:nvSpPr>
      <xdr:spPr>
        <a:xfrm>
          <a:off x="22110700" y="69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156589</xdr:rowOff>
    </xdr:from>
    <xdr:ext cx="599010" cy="259045"/>
    <xdr:sp macro="" textlink="">
      <xdr:nvSpPr>
        <xdr:cNvPr id="263" name="【一般廃棄物処理施設】&#10;一人当たり有形固定資産（償却資産）額該当値テキスト">
          <a:extLst>
            <a:ext uri="{FF2B5EF4-FFF2-40B4-BE49-F238E27FC236}">
              <a16:creationId xmlns:a16="http://schemas.microsoft.com/office/drawing/2014/main" xmlns="" id="{00000000-0008-0000-0200-000007010000}"/>
            </a:ext>
          </a:extLst>
        </xdr:cNvPr>
        <xdr:cNvSpPr txBox="1"/>
      </xdr:nvSpPr>
      <xdr:spPr>
        <a:xfrm>
          <a:off x="22199600" y="684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137575</xdr:rowOff>
    </xdr:from>
    <xdr:to>
      <xdr:col>112</xdr:col>
      <xdr:colOff>38100</xdr:colOff>
      <xdr:row>41</xdr:row>
      <xdr:rowOff>67725</xdr:rowOff>
    </xdr:to>
    <xdr:sp macro="" textlink="">
      <xdr:nvSpPr>
        <xdr:cNvPr id="264" name="楕円 263">
          <a:extLst>
            <a:ext uri="{FF2B5EF4-FFF2-40B4-BE49-F238E27FC236}">
              <a16:creationId xmlns:a16="http://schemas.microsoft.com/office/drawing/2014/main" xmlns="" id="{00000000-0008-0000-0200-000008010000}"/>
            </a:ext>
          </a:extLst>
        </xdr:cNvPr>
        <xdr:cNvSpPr/>
      </xdr:nvSpPr>
      <xdr:spPr>
        <a:xfrm>
          <a:off x="21272500" y="69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13062</xdr:rowOff>
    </xdr:from>
    <xdr:to>
      <xdr:col>116</xdr:col>
      <xdr:colOff>63500</xdr:colOff>
      <xdr:row>41</xdr:row>
      <xdr:rowOff>16925</xdr:rowOff>
    </xdr:to>
    <xdr:cxnSp macro="">
      <xdr:nvCxnSpPr>
        <xdr:cNvPr id="265" name="直線コネクタ 264">
          <a:extLst>
            <a:ext uri="{FF2B5EF4-FFF2-40B4-BE49-F238E27FC236}">
              <a16:creationId xmlns:a16="http://schemas.microsoft.com/office/drawing/2014/main" xmlns="" id="{00000000-0008-0000-0200-000009010000}"/>
            </a:ext>
          </a:extLst>
        </xdr:cNvPr>
        <xdr:cNvCxnSpPr/>
      </xdr:nvCxnSpPr>
      <xdr:spPr>
        <a:xfrm flipV="1">
          <a:off x="21323300" y="7042512"/>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137025</xdr:rowOff>
    </xdr:from>
    <xdr:to>
      <xdr:col>107</xdr:col>
      <xdr:colOff>101600</xdr:colOff>
      <xdr:row>41</xdr:row>
      <xdr:rowOff>67175</xdr:rowOff>
    </xdr:to>
    <xdr:sp macro="" textlink="">
      <xdr:nvSpPr>
        <xdr:cNvPr id="266" name="楕円 265">
          <a:extLst>
            <a:ext uri="{FF2B5EF4-FFF2-40B4-BE49-F238E27FC236}">
              <a16:creationId xmlns:a16="http://schemas.microsoft.com/office/drawing/2014/main" xmlns="" id="{00000000-0008-0000-0200-00000A010000}"/>
            </a:ext>
          </a:extLst>
        </xdr:cNvPr>
        <xdr:cNvSpPr/>
      </xdr:nvSpPr>
      <xdr:spPr>
        <a:xfrm>
          <a:off x="20383500" y="6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16375</xdr:rowOff>
    </xdr:from>
    <xdr:to>
      <xdr:col>111</xdr:col>
      <xdr:colOff>177800</xdr:colOff>
      <xdr:row>41</xdr:row>
      <xdr:rowOff>16925</xdr:rowOff>
    </xdr:to>
    <xdr:cxnSp macro="">
      <xdr:nvCxnSpPr>
        <xdr:cNvPr id="267" name="直線コネクタ 266">
          <a:extLst>
            <a:ext uri="{FF2B5EF4-FFF2-40B4-BE49-F238E27FC236}">
              <a16:creationId xmlns:a16="http://schemas.microsoft.com/office/drawing/2014/main" xmlns="" id="{00000000-0008-0000-0200-00000B010000}"/>
            </a:ext>
          </a:extLst>
        </xdr:cNvPr>
        <xdr:cNvCxnSpPr/>
      </xdr:nvCxnSpPr>
      <xdr:spPr>
        <a:xfrm>
          <a:off x="20434300" y="7045825"/>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84252</xdr:rowOff>
    </xdr:from>
    <xdr:ext cx="599010" cy="259045"/>
    <xdr:sp macro="" textlink="">
      <xdr:nvSpPr>
        <xdr:cNvPr id="268" name="n_1mainValue【一般廃棄物処理施設】&#10;一人当たり有形固定資産（償却資産）額">
          <a:extLst>
            <a:ext uri="{FF2B5EF4-FFF2-40B4-BE49-F238E27FC236}">
              <a16:creationId xmlns:a16="http://schemas.microsoft.com/office/drawing/2014/main" xmlns="" id="{00000000-0008-0000-0200-00000C010000}"/>
            </a:ext>
          </a:extLst>
        </xdr:cNvPr>
        <xdr:cNvSpPr txBox="1"/>
      </xdr:nvSpPr>
      <xdr:spPr>
        <a:xfrm>
          <a:off x="21011095" y="677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83702</xdr:rowOff>
    </xdr:from>
    <xdr:ext cx="599010" cy="259045"/>
    <xdr:sp macro="" textlink="">
      <xdr:nvSpPr>
        <xdr:cNvPr id="269" name="n_2mainValue【一般廃棄物処理施設】&#10;一人当たり有形固定資産（償却資産）額">
          <a:extLst>
            <a:ext uri="{FF2B5EF4-FFF2-40B4-BE49-F238E27FC236}">
              <a16:creationId xmlns:a16="http://schemas.microsoft.com/office/drawing/2014/main" xmlns="" id="{00000000-0008-0000-0200-00000D010000}"/>
            </a:ext>
          </a:extLst>
        </xdr:cNvPr>
        <xdr:cNvSpPr txBox="1"/>
      </xdr:nvSpPr>
      <xdr:spPr>
        <a:xfrm>
          <a:off x="20134795" y="677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3" name="正方形/長方形 272">
          <a:extLst>
            <a:ext uri="{FF2B5EF4-FFF2-40B4-BE49-F238E27FC236}">
              <a16:creationId xmlns:a16="http://schemas.microsoft.com/office/drawing/2014/main" xmlns="" id="{00000000-0008-0000-0200-00001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4" name="正方形/長方形 273">
          <a:extLst>
            <a:ext uri="{FF2B5EF4-FFF2-40B4-BE49-F238E27FC236}">
              <a16:creationId xmlns:a16="http://schemas.microsoft.com/office/drawing/2014/main" xmlns="" id="{00000000-0008-0000-0200-00001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5" name="正方形/長方形 274">
          <a:extLst>
            <a:ext uri="{FF2B5EF4-FFF2-40B4-BE49-F238E27FC236}">
              <a16:creationId xmlns:a16="http://schemas.microsoft.com/office/drawing/2014/main" xmlns="" id="{00000000-0008-0000-0200-00001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6" name="正方形/長方形 275">
          <a:extLst>
            <a:ext uri="{FF2B5EF4-FFF2-40B4-BE49-F238E27FC236}">
              <a16:creationId xmlns:a16="http://schemas.microsoft.com/office/drawing/2014/main" xmlns="" id="{00000000-0008-0000-0200-00001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7" name="正方形/長方形 276">
          <a:extLst>
            <a:ext uri="{FF2B5EF4-FFF2-40B4-BE49-F238E27FC236}">
              <a16:creationId xmlns:a16="http://schemas.microsoft.com/office/drawing/2014/main" xmlns="" id="{00000000-0008-0000-0200-00001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8" name="正方形/長方形 277">
          <a:extLst>
            <a:ext uri="{FF2B5EF4-FFF2-40B4-BE49-F238E27FC236}">
              <a16:creationId xmlns:a16="http://schemas.microsoft.com/office/drawing/2014/main" xmlns="" id="{00000000-0008-0000-0200-00001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9" name="正方形/長方形 278">
          <a:extLst>
            <a:ext uri="{FF2B5EF4-FFF2-40B4-BE49-F238E27FC236}">
              <a16:creationId xmlns:a16="http://schemas.microsoft.com/office/drawing/2014/main" xmlns="" id="{00000000-0008-0000-0200-00001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0" name="正方形/長方形 279">
          <a:extLst>
            <a:ext uri="{FF2B5EF4-FFF2-40B4-BE49-F238E27FC236}">
              <a16:creationId xmlns:a16="http://schemas.microsoft.com/office/drawing/2014/main" xmlns="" id="{00000000-0008-0000-0200-00001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1" name="正方形/長方形 280">
          <a:extLst>
            <a:ext uri="{FF2B5EF4-FFF2-40B4-BE49-F238E27FC236}">
              <a16:creationId xmlns:a16="http://schemas.microsoft.com/office/drawing/2014/main" xmlns="" id="{00000000-0008-0000-0200-00001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2" name="正方形/長方形 281">
          <a:extLst>
            <a:ext uri="{FF2B5EF4-FFF2-40B4-BE49-F238E27FC236}">
              <a16:creationId xmlns:a16="http://schemas.microsoft.com/office/drawing/2014/main" xmlns="" id="{00000000-0008-0000-0200-00001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3" name="正方形/長方形 282">
          <a:extLst>
            <a:ext uri="{FF2B5EF4-FFF2-40B4-BE49-F238E27FC236}">
              <a16:creationId xmlns:a16="http://schemas.microsoft.com/office/drawing/2014/main" xmlns="" id="{00000000-0008-0000-0200-00001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4" name="正方形/長方形 283">
          <a:extLst>
            <a:ext uri="{FF2B5EF4-FFF2-40B4-BE49-F238E27FC236}">
              <a16:creationId xmlns:a16="http://schemas.microsoft.com/office/drawing/2014/main" xmlns="" id="{00000000-0008-0000-0200-00001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5" name="正方形/長方形 284">
          <a:extLst>
            <a:ext uri="{FF2B5EF4-FFF2-40B4-BE49-F238E27FC236}">
              <a16:creationId xmlns:a16="http://schemas.microsoft.com/office/drawing/2014/main" xmlns="" id="{00000000-0008-0000-0200-00001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a:extLst>
            <a:ext uri="{FF2B5EF4-FFF2-40B4-BE49-F238E27FC236}">
              <a16:creationId xmlns:a16="http://schemas.microsoft.com/office/drawing/2014/main" xmlns="" id="{00000000-0008-0000-0200-00001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a:extLst>
            <a:ext uri="{FF2B5EF4-FFF2-40B4-BE49-F238E27FC236}">
              <a16:creationId xmlns:a16="http://schemas.microsoft.com/office/drawing/2014/main" xmlns="" id="{00000000-0008-0000-0200-00001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a:extLst>
            <a:ext uri="{FF2B5EF4-FFF2-40B4-BE49-F238E27FC236}">
              <a16:creationId xmlns:a16="http://schemas.microsoft.com/office/drawing/2014/main" xmlns="" id="{00000000-0008-0000-0200-00002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a:extLst>
            <a:ext uri="{FF2B5EF4-FFF2-40B4-BE49-F238E27FC236}">
              <a16:creationId xmlns:a16="http://schemas.microsoft.com/office/drawing/2014/main" xmlns="" id="{00000000-0008-0000-0200-00002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a:extLst>
            <a:ext uri="{FF2B5EF4-FFF2-40B4-BE49-F238E27FC236}">
              <a16:creationId xmlns:a16="http://schemas.microsoft.com/office/drawing/2014/main" xmlns="" id="{00000000-0008-0000-0200-00002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a:extLst>
            <a:ext uri="{FF2B5EF4-FFF2-40B4-BE49-F238E27FC236}">
              <a16:creationId xmlns:a16="http://schemas.microsoft.com/office/drawing/2014/main" xmlns="" id="{00000000-0008-0000-0200-00002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a:extLst>
            <a:ext uri="{FF2B5EF4-FFF2-40B4-BE49-F238E27FC236}">
              <a16:creationId xmlns:a16="http://schemas.microsoft.com/office/drawing/2014/main" xmlns="" id="{00000000-0008-0000-0200-00002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a:extLst>
            <a:ext uri="{FF2B5EF4-FFF2-40B4-BE49-F238E27FC236}">
              <a16:creationId xmlns:a16="http://schemas.microsoft.com/office/drawing/2014/main" xmlns="" id="{00000000-0008-0000-0200-00002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5" name="直線コネクタ 294">
          <a:extLst>
            <a:ext uri="{FF2B5EF4-FFF2-40B4-BE49-F238E27FC236}">
              <a16:creationId xmlns:a16="http://schemas.microsoft.com/office/drawing/2014/main" xmlns="" id="{00000000-0008-0000-0200-00002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6" name="直線コネクタ 295">
          <a:extLst>
            <a:ext uri="{FF2B5EF4-FFF2-40B4-BE49-F238E27FC236}">
              <a16:creationId xmlns:a16="http://schemas.microsoft.com/office/drawing/2014/main" xmlns="" id="{00000000-0008-0000-0200-00002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7" name="テキスト ボックス 296">
          <a:extLst>
            <a:ext uri="{FF2B5EF4-FFF2-40B4-BE49-F238E27FC236}">
              <a16:creationId xmlns:a16="http://schemas.microsoft.com/office/drawing/2014/main" xmlns="" id="{00000000-0008-0000-0200-00002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8" name="直線コネクタ 297">
          <a:extLst>
            <a:ext uri="{FF2B5EF4-FFF2-40B4-BE49-F238E27FC236}">
              <a16:creationId xmlns:a16="http://schemas.microsoft.com/office/drawing/2014/main" xmlns="" id="{00000000-0008-0000-0200-00002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0" name="直線コネクタ 299">
          <a:extLst>
            <a:ext uri="{FF2B5EF4-FFF2-40B4-BE49-F238E27FC236}">
              <a16:creationId xmlns:a16="http://schemas.microsoft.com/office/drawing/2014/main" xmlns="" id="{00000000-0008-0000-0200-00002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2" name="直線コネクタ 301">
          <a:extLst>
            <a:ext uri="{FF2B5EF4-FFF2-40B4-BE49-F238E27FC236}">
              <a16:creationId xmlns:a16="http://schemas.microsoft.com/office/drawing/2014/main" xmlns="" id="{00000000-0008-0000-0200-00002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4" name="直線コネクタ 303">
          <a:extLst>
            <a:ext uri="{FF2B5EF4-FFF2-40B4-BE49-F238E27FC236}">
              <a16:creationId xmlns:a16="http://schemas.microsoft.com/office/drawing/2014/main" xmlns="" id="{00000000-0008-0000-0200-00003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5" name="テキスト ボックス 304">
          <a:extLst>
            <a:ext uri="{FF2B5EF4-FFF2-40B4-BE49-F238E27FC236}">
              <a16:creationId xmlns:a16="http://schemas.microsoft.com/office/drawing/2014/main" xmlns="" id="{00000000-0008-0000-0200-00003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7" name="テキスト ボックス 306">
          <a:extLst>
            <a:ext uri="{FF2B5EF4-FFF2-40B4-BE49-F238E27FC236}">
              <a16:creationId xmlns:a16="http://schemas.microsoft.com/office/drawing/2014/main" xmlns="" id="{00000000-0008-0000-0200-000033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8" name="直線コネクタ 307">
          <a:extLst>
            <a:ext uri="{FF2B5EF4-FFF2-40B4-BE49-F238E27FC236}">
              <a16:creationId xmlns:a16="http://schemas.microsoft.com/office/drawing/2014/main" xmlns="" id="{00000000-0008-0000-0200-00003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xmlns="" id="{00000000-0008-0000-0200-00003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0" name="【消防施設】&#10;有形固定資産減価償却率グラフ枠">
          <a:extLst>
            <a:ext uri="{FF2B5EF4-FFF2-40B4-BE49-F238E27FC236}">
              <a16:creationId xmlns:a16="http://schemas.microsoft.com/office/drawing/2014/main" xmlns="" id="{00000000-0008-0000-0200-00003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12" name="【消防施設】&#10;有形固定資産減価償却率最小値テキスト">
          <a:extLst>
            <a:ext uri="{FF2B5EF4-FFF2-40B4-BE49-F238E27FC236}">
              <a16:creationId xmlns:a16="http://schemas.microsoft.com/office/drawing/2014/main" xmlns="" id="{00000000-0008-0000-0200-00003801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13" name="直線コネクタ 312">
          <a:extLst>
            <a:ext uri="{FF2B5EF4-FFF2-40B4-BE49-F238E27FC236}">
              <a16:creationId xmlns:a16="http://schemas.microsoft.com/office/drawing/2014/main" xmlns="" id="{00000000-0008-0000-0200-00003901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4" name="【消防施設】&#10;有形固定資産減価償却率最大値テキスト">
          <a:extLst>
            <a:ext uri="{FF2B5EF4-FFF2-40B4-BE49-F238E27FC236}">
              <a16:creationId xmlns:a16="http://schemas.microsoft.com/office/drawing/2014/main" xmlns="" id="{00000000-0008-0000-0200-00003A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5" name="直線コネクタ 314">
          <a:extLst>
            <a:ext uri="{FF2B5EF4-FFF2-40B4-BE49-F238E27FC236}">
              <a16:creationId xmlns:a16="http://schemas.microsoft.com/office/drawing/2014/main" xmlns="" id="{00000000-0008-0000-0200-00003B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316" name="【消防施設】&#10;有形固定資産減価償却率平均値テキスト">
          <a:extLst>
            <a:ext uri="{FF2B5EF4-FFF2-40B4-BE49-F238E27FC236}">
              <a16:creationId xmlns:a16="http://schemas.microsoft.com/office/drawing/2014/main" xmlns="" id="{00000000-0008-0000-0200-00003C010000}"/>
            </a:ext>
          </a:extLst>
        </xdr:cNvPr>
        <xdr:cNvSpPr txBox="1"/>
      </xdr:nvSpPr>
      <xdr:spPr>
        <a:xfrm>
          <a:off x="16357600" y="1370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17" name="フローチャート: 判断 316">
          <a:extLst>
            <a:ext uri="{FF2B5EF4-FFF2-40B4-BE49-F238E27FC236}">
              <a16:creationId xmlns:a16="http://schemas.microsoft.com/office/drawing/2014/main" xmlns="" id="{00000000-0008-0000-0200-00003D010000}"/>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18" name="フローチャート: 判断 317">
          <a:extLst>
            <a:ext uri="{FF2B5EF4-FFF2-40B4-BE49-F238E27FC236}">
              <a16:creationId xmlns:a16="http://schemas.microsoft.com/office/drawing/2014/main" xmlns="" id="{00000000-0008-0000-0200-00003E010000}"/>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319" name="n_1aveValue【消防施設】&#10;有形固定資産減価償却率">
          <a:extLst>
            <a:ext uri="{FF2B5EF4-FFF2-40B4-BE49-F238E27FC236}">
              <a16:creationId xmlns:a16="http://schemas.microsoft.com/office/drawing/2014/main" xmlns="" id="{00000000-0008-0000-0200-00003F010000}"/>
            </a:ext>
          </a:extLst>
        </xdr:cNvPr>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20" name="フローチャート: 判断 319">
          <a:extLst>
            <a:ext uri="{FF2B5EF4-FFF2-40B4-BE49-F238E27FC236}">
              <a16:creationId xmlns:a16="http://schemas.microsoft.com/office/drawing/2014/main" xmlns="" id="{00000000-0008-0000-0200-00004001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11447</xdr:rowOff>
    </xdr:from>
    <xdr:ext cx="405111" cy="259045"/>
    <xdr:sp macro="" textlink="">
      <xdr:nvSpPr>
        <xdr:cNvPr id="321" name="n_2aveValue【消防施設】&#10;有形固定資産減価償却率">
          <a:extLst>
            <a:ext uri="{FF2B5EF4-FFF2-40B4-BE49-F238E27FC236}">
              <a16:creationId xmlns:a16="http://schemas.microsoft.com/office/drawing/2014/main" xmlns="" id="{00000000-0008-0000-0200-000041010000}"/>
            </a:ext>
          </a:extLst>
        </xdr:cNvPr>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00000000-0008-0000-0200-00004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00000000-0008-0000-0200-00004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00000000-0008-0000-0200-00004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00000000-0008-0000-0200-00004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168548</xdr:rowOff>
    </xdr:from>
    <xdr:to>
      <xdr:col>85</xdr:col>
      <xdr:colOff>177800</xdr:colOff>
      <xdr:row>82</xdr:row>
      <xdr:rowOff>98698</xdr:rowOff>
    </xdr:to>
    <xdr:sp macro="" textlink="">
      <xdr:nvSpPr>
        <xdr:cNvPr id="327" name="楕円 326">
          <a:extLst>
            <a:ext uri="{FF2B5EF4-FFF2-40B4-BE49-F238E27FC236}">
              <a16:creationId xmlns:a16="http://schemas.microsoft.com/office/drawing/2014/main" xmlns="" id="{00000000-0008-0000-0200-000047010000}"/>
            </a:ext>
          </a:extLst>
        </xdr:cNvPr>
        <xdr:cNvSpPr/>
      </xdr:nvSpPr>
      <xdr:spPr>
        <a:xfrm>
          <a:off x="16268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146975</xdr:rowOff>
    </xdr:from>
    <xdr:ext cx="405111" cy="259045"/>
    <xdr:sp macro="" textlink="">
      <xdr:nvSpPr>
        <xdr:cNvPr id="328" name="【消防施設】&#10;有形固定資産減価償却率該当値テキスト">
          <a:extLst>
            <a:ext uri="{FF2B5EF4-FFF2-40B4-BE49-F238E27FC236}">
              <a16:creationId xmlns:a16="http://schemas.microsoft.com/office/drawing/2014/main" xmlns="" id="{00000000-0008-0000-0200-000048010000}"/>
            </a:ext>
          </a:extLst>
        </xdr:cNvPr>
        <xdr:cNvSpPr txBox="1"/>
      </xdr:nvSpPr>
      <xdr:spPr>
        <a:xfrm>
          <a:off x="16357600"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121194</xdr:rowOff>
    </xdr:from>
    <xdr:to>
      <xdr:col>81</xdr:col>
      <xdr:colOff>101600</xdr:colOff>
      <xdr:row>78</xdr:row>
      <xdr:rowOff>51344</xdr:rowOff>
    </xdr:to>
    <xdr:sp macro="" textlink="">
      <xdr:nvSpPr>
        <xdr:cNvPr id="329" name="楕円 328">
          <a:extLst>
            <a:ext uri="{FF2B5EF4-FFF2-40B4-BE49-F238E27FC236}">
              <a16:creationId xmlns:a16="http://schemas.microsoft.com/office/drawing/2014/main" xmlns="" id="{00000000-0008-0000-0200-000049010000}"/>
            </a:ext>
          </a:extLst>
        </xdr:cNvPr>
        <xdr:cNvSpPr/>
      </xdr:nvSpPr>
      <xdr:spPr>
        <a:xfrm>
          <a:off x="15430500" y="13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544</xdr:rowOff>
    </xdr:from>
    <xdr:to>
      <xdr:col>85</xdr:col>
      <xdr:colOff>127000</xdr:colOff>
      <xdr:row>82</xdr:row>
      <xdr:rowOff>47898</xdr:rowOff>
    </xdr:to>
    <xdr:cxnSp macro="">
      <xdr:nvCxnSpPr>
        <xdr:cNvPr id="330" name="直線コネクタ 329">
          <a:extLst>
            <a:ext uri="{FF2B5EF4-FFF2-40B4-BE49-F238E27FC236}">
              <a16:creationId xmlns:a16="http://schemas.microsoft.com/office/drawing/2014/main" xmlns="" id="{00000000-0008-0000-0200-00004A010000}"/>
            </a:ext>
          </a:extLst>
        </xdr:cNvPr>
        <xdr:cNvCxnSpPr/>
      </xdr:nvCxnSpPr>
      <xdr:spPr>
        <a:xfrm>
          <a:off x="15481300" y="13373644"/>
          <a:ext cx="838200" cy="7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144055</xdr:rowOff>
    </xdr:from>
    <xdr:to>
      <xdr:col>76</xdr:col>
      <xdr:colOff>165100</xdr:colOff>
      <xdr:row>78</xdr:row>
      <xdr:rowOff>74205</xdr:rowOff>
    </xdr:to>
    <xdr:sp macro="" textlink="">
      <xdr:nvSpPr>
        <xdr:cNvPr id="331" name="楕円 330">
          <a:extLst>
            <a:ext uri="{FF2B5EF4-FFF2-40B4-BE49-F238E27FC236}">
              <a16:creationId xmlns:a16="http://schemas.microsoft.com/office/drawing/2014/main" xmlns="" id="{00000000-0008-0000-0200-00004B010000}"/>
            </a:ext>
          </a:extLst>
        </xdr:cNvPr>
        <xdr:cNvSpPr/>
      </xdr:nvSpPr>
      <xdr:spPr>
        <a:xfrm>
          <a:off x="14541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544</xdr:rowOff>
    </xdr:from>
    <xdr:to>
      <xdr:col>81</xdr:col>
      <xdr:colOff>50800</xdr:colOff>
      <xdr:row>78</xdr:row>
      <xdr:rowOff>23405</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flipV="1">
          <a:off x="14592300" y="133736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67871</xdr:rowOff>
    </xdr:from>
    <xdr:ext cx="405111" cy="259045"/>
    <xdr:sp macro="" textlink="">
      <xdr:nvSpPr>
        <xdr:cNvPr id="333" name="n_1mainValue【消防施設】&#10;有形固定資産減価償却率">
          <a:extLst>
            <a:ext uri="{FF2B5EF4-FFF2-40B4-BE49-F238E27FC236}">
              <a16:creationId xmlns:a16="http://schemas.microsoft.com/office/drawing/2014/main" xmlns="" id="{00000000-0008-0000-0200-00004D010000}"/>
            </a:ext>
          </a:extLst>
        </xdr:cNvPr>
        <xdr:cNvSpPr txBox="1"/>
      </xdr:nvSpPr>
      <xdr:spPr>
        <a:xfrm>
          <a:off x="15266044" y="1309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90732</xdr:rowOff>
    </xdr:from>
    <xdr:ext cx="405111" cy="259045"/>
    <xdr:sp macro="" textlink="">
      <xdr:nvSpPr>
        <xdr:cNvPr id="334" name="n_2mainValue【消防施設】&#10;有形固定資産減価償却率">
          <a:extLst>
            <a:ext uri="{FF2B5EF4-FFF2-40B4-BE49-F238E27FC236}">
              <a16:creationId xmlns:a16="http://schemas.microsoft.com/office/drawing/2014/main" xmlns="" id="{00000000-0008-0000-0200-00004E010000}"/>
            </a:ext>
          </a:extLst>
        </xdr:cNvPr>
        <xdr:cNvSpPr txBox="1"/>
      </xdr:nvSpPr>
      <xdr:spPr>
        <a:xfrm>
          <a:off x="14389744" y="1312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5" name="正方形/長方形 334">
          <a:extLst>
            <a:ext uri="{FF2B5EF4-FFF2-40B4-BE49-F238E27FC236}">
              <a16:creationId xmlns:a16="http://schemas.microsoft.com/office/drawing/2014/main" xmlns="" id="{00000000-0008-0000-0200-00004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6" name="正方形/長方形 335">
          <a:extLst>
            <a:ext uri="{FF2B5EF4-FFF2-40B4-BE49-F238E27FC236}">
              <a16:creationId xmlns:a16="http://schemas.microsoft.com/office/drawing/2014/main" xmlns="" id="{00000000-0008-0000-0200-00005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7" name="正方形/長方形 336">
          <a:extLst>
            <a:ext uri="{FF2B5EF4-FFF2-40B4-BE49-F238E27FC236}">
              <a16:creationId xmlns:a16="http://schemas.microsoft.com/office/drawing/2014/main" xmlns="" id="{00000000-0008-0000-0200-00005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8" name="正方形/長方形 337">
          <a:extLst>
            <a:ext uri="{FF2B5EF4-FFF2-40B4-BE49-F238E27FC236}">
              <a16:creationId xmlns:a16="http://schemas.microsoft.com/office/drawing/2014/main" xmlns="" id="{00000000-0008-0000-0200-00005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9" name="正方形/長方形 338">
          <a:extLst>
            <a:ext uri="{FF2B5EF4-FFF2-40B4-BE49-F238E27FC236}">
              <a16:creationId xmlns:a16="http://schemas.microsoft.com/office/drawing/2014/main" xmlns="" id="{00000000-0008-0000-0200-00005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0" name="正方形/長方形 339">
          <a:extLst>
            <a:ext uri="{FF2B5EF4-FFF2-40B4-BE49-F238E27FC236}">
              <a16:creationId xmlns:a16="http://schemas.microsoft.com/office/drawing/2014/main" xmlns="" id="{00000000-0008-0000-0200-00005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1" name="正方形/長方形 340">
          <a:extLst>
            <a:ext uri="{FF2B5EF4-FFF2-40B4-BE49-F238E27FC236}">
              <a16:creationId xmlns:a16="http://schemas.microsoft.com/office/drawing/2014/main" xmlns="" id="{00000000-0008-0000-0200-00005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2" name="正方形/長方形 341">
          <a:extLst>
            <a:ext uri="{FF2B5EF4-FFF2-40B4-BE49-F238E27FC236}">
              <a16:creationId xmlns:a16="http://schemas.microsoft.com/office/drawing/2014/main" xmlns="" id="{00000000-0008-0000-0200-00005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3" name="テキスト ボックス 342">
          <a:extLst>
            <a:ext uri="{FF2B5EF4-FFF2-40B4-BE49-F238E27FC236}">
              <a16:creationId xmlns:a16="http://schemas.microsoft.com/office/drawing/2014/main" xmlns="" id="{00000000-0008-0000-0200-00005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4" name="直線コネクタ 343">
          <a:extLst>
            <a:ext uri="{FF2B5EF4-FFF2-40B4-BE49-F238E27FC236}">
              <a16:creationId xmlns:a16="http://schemas.microsoft.com/office/drawing/2014/main" xmlns="" id="{00000000-0008-0000-0200-00005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46" name="テキスト ボックス 345">
          <a:extLst>
            <a:ext uri="{FF2B5EF4-FFF2-40B4-BE49-F238E27FC236}">
              <a16:creationId xmlns:a16="http://schemas.microsoft.com/office/drawing/2014/main" xmlns="" id="{00000000-0008-0000-0200-00005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48" name="テキスト ボックス 347">
          <a:extLst>
            <a:ext uri="{FF2B5EF4-FFF2-40B4-BE49-F238E27FC236}">
              <a16:creationId xmlns:a16="http://schemas.microsoft.com/office/drawing/2014/main" xmlns="" id="{00000000-0008-0000-0200-00005C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9" name="直線コネクタ 348">
          <a:extLst>
            <a:ext uri="{FF2B5EF4-FFF2-40B4-BE49-F238E27FC236}">
              <a16:creationId xmlns:a16="http://schemas.microsoft.com/office/drawing/2014/main" xmlns="" id="{00000000-0008-0000-0200-00005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0" name="テキスト ボックス 349">
          <a:extLst>
            <a:ext uri="{FF2B5EF4-FFF2-40B4-BE49-F238E27FC236}">
              <a16:creationId xmlns:a16="http://schemas.microsoft.com/office/drawing/2014/main" xmlns="" id="{00000000-0008-0000-0200-00005E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1" name="直線コネクタ 350">
          <a:extLst>
            <a:ext uri="{FF2B5EF4-FFF2-40B4-BE49-F238E27FC236}">
              <a16:creationId xmlns:a16="http://schemas.microsoft.com/office/drawing/2014/main" xmlns="" id="{00000000-0008-0000-0200-00005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3" name="直線コネクタ 352">
          <a:extLst>
            <a:ext uri="{FF2B5EF4-FFF2-40B4-BE49-F238E27FC236}">
              <a16:creationId xmlns:a16="http://schemas.microsoft.com/office/drawing/2014/main" xmlns="" id="{00000000-0008-0000-0200-00006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5" name="直線コネクタ 354">
          <a:extLst>
            <a:ext uri="{FF2B5EF4-FFF2-40B4-BE49-F238E27FC236}">
              <a16:creationId xmlns:a16="http://schemas.microsoft.com/office/drawing/2014/main" xmlns="" id="{00000000-0008-0000-0200-00006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7" name="【消防施設】&#10;一人当たり面積グラフ枠">
          <a:extLst>
            <a:ext uri="{FF2B5EF4-FFF2-40B4-BE49-F238E27FC236}">
              <a16:creationId xmlns:a16="http://schemas.microsoft.com/office/drawing/2014/main" xmlns="" id="{00000000-0008-0000-0200-00006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358" name="直線コネクタ 357">
          <a:extLst>
            <a:ext uri="{FF2B5EF4-FFF2-40B4-BE49-F238E27FC236}">
              <a16:creationId xmlns:a16="http://schemas.microsoft.com/office/drawing/2014/main" xmlns="" id="{00000000-0008-0000-0200-000066010000}"/>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359" name="【消防施設】&#10;一人当たり面積最小値テキスト">
          <a:extLst>
            <a:ext uri="{FF2B5EF4-FFF2-40B4-BE49-F238E27FC236}">
              <a16:creationId xmlns:a16="http://schemas.microsoft.com/office/drawing/2014/main" xmlns="" id="{00000000-0008-0000-0200-000067010000}"/>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360" name="直線コネクタ 359">
          <a:extLst>
            <a:ext uri="{FF2B5EF4-FFF2-40B4-BE49-F238E27FC236}">
              <a16:creationId xmlns:a16="http://schemas.microsoft.com/office/drawing/2014/main" xmlns="" id="{00000000-0008-0000-0200-000068010000}"/>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361" name="【消防施設】&#10;一人当たり面積最大値テキスト">
          <a:extLst>
            <a:ext uri="{FF2B5EF4-FFF2-40B4-BE49-F238E27FC236}">
              <a16:creationId xmlns:a16="http://schemas.microsoft.com/office/drawing/2014/main" xmlns="" id="{00000000-0008-0000-0200-000069010000}"/>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363" name="【消防施設】&#10;一人当たり面積平均値テキスト">
          <a:extLst>
            <a:ext uri="{FF2B5EF4-FFF2-40B4-BE49-F238E27FC236}">
              <a16:creationId xmlns:a16="http://schemas.microsoft.com/office/drawing/2014/main" xmlns="" id="{00000000-0008-0000-0200-00006B010000}"/>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364" name="フローチャート: 判断 363">
          <a:extLst>
            <a:ext uri="{FF2B5EF4-FFF2-40B4-BE49-F238E27FC236}">
              <a16:creationId xmlns:a16="http://schemas.microsoft.com/office/drawing/2014/main" xmlns="" id="{00000000-0008-0000-0200-00006C01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365" name="フローチャート: 判断 364">
          <a:extLst>
            <a:ext uri="{FF2B5EF4-FFF2-40B4-BE49-F238E27FC236}">
              <a16:creationId xmlns:a16="http://schemas.microsoft.com/office/drawing/2014/main" xmlns="" id="{00000000-0008-0000-0200-00006D010000}"/>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366" name="n_1aveValue【消防施設】&#10;一人当たり面積">
          <a:extLst>
            <a:ext uri="{FF2B5EF4-FFF2-40B4-BE49-F238E27FC236}">
              <a16:creationId xmlns:a16="http://schemas.microsoft.com/office/drawing/2014/main" xmlns="" id="{00000000-0008-0000-0200-00006E010000}"/>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367" name="フローチャート: 判断 366">
          <a:extLst>
            <a:ext uri="{FF2B5EF4-FFF2-40B4-BE49-F238E27FC236}">
              <a16:creationId xmlns:a16="http://schemas.microsoft.com/office/drawing/2014/main" xmlns="" id="{00000000-0008-0000-0200-00006F01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368" name="n_2aveValue【消防施設】&#10;一人当たり面積">
          <a:extLst>
            <a:ext uri="{FF2B5EF4-FFF2-40B4-BE49-F238E27FC236}">
              <a16:creationId xmlns:a16="http://schemas.microsoft.com/office/drawing/2014/main" xmlns="" id="{00000000-0008-0000-0200-000070010000}"/>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xmlns="" id="{00000000-0008-0000-0200-00007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xmlns="" id="{00000000-0008-0000-0200-00007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xmlns="" id="{00000000-0008-0000-0200-00007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2" name="テキスト ボックス 371">
          <a:extLst>
            <a:ext uri="{FF2B5EF4-FFF2-40B4-BE49-F238E27FC236}">
              <a16:creationId xmlns:a16="http://schemas.microsoft.com/office/drawing/2014/main" xmlns="" id="{00000000-0008-0000-0200-00007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3" name="テキスト ボックス 372">
          <a:extLst>
            <a:ext uri="{FF2B5EF4-FFF2-40B4-BE49-F238E27FC236}">
              <a16:creationId xmlns:a16="http://schemas.microsoft.com/office/drawing/2014/main" xmlns="" id="{00000000-0008-0000-0200-00007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374" name="楕円 373">
          <a:extLst>
            <a:ext uri="{FF2B5EF4-FFF2-40B4-BE49-F238E27FC236}">
              <a16:creationId xmlns:a16="http://schemas.microsoft.com/office/drawing/2014/main" xmlns="" id="{00000000-0008-0000-0200-000076010000}"/>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375" name="【消防施設】&#10;一人当たり面積該当値テキスト">
          <a:extLst>
            <a:ext uri="{FF2B5EF4-FFF2-40B4-BE49-F238E27FC236}">
              <a16:creationId xmlns:a16="http://schemas.microsoft.com/office/drawing/2014/main" xmlns="" id="{00000000-0008-0000-0200-000077010000}"/>
            </a:ext>
          </a:extLst>
        </xdr:cNvPr>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143511</xdr:rowOff>
    </xdr:from>
    <xdr:to>
      <xdr:col>112</xdr:col>
      <xdr:colOff>38100</xdr:colOff>
      <xdr:row>84</xdr:row>
      <xdr:rowOff>73661</xdr:rowOff>
    </xdr:to>
    <xdr:sp macro="" textlink="">
      <xdr:nvSpPr>
        <xdr:cNvPr id="376" name="楕円 375">
          <a:extLst>
            <a:ext uri="{FF2B5EF4-FFF2-40B4-BE49-F238E27FC236}">
              <a16:creationId xmlns:a16="http://schemas.microsoft.com/office/drawing/2014/main" xmlns="" id="{00000000-0008-0000-0200-000078010000}"/>
            </a:ext>
          </a:extLst>
        </xdr:cNvPr>
        <xdr:cNvSpPr/>
      </xdr:nvSpPr>
      <xdr:spPr>
        <a:xfrm>
          <a:off x="21272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84</xdr:row>
      <xdr:rowOff>22861</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flipV="1">
          <a:off x="21323300" y="143484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378" name="楕円 377">
          <a:extLst>
            <a:ext uri="{FF2B5EF4-FFF2-40B4-BE49-F238E27FC236}">
              <a16:creationId xmlns:a16="http://schemas.microsoft.com/office/drawing/2014/main" xmlns="" id="{00000000-0008-0000-0200-00007A010000}"/>
            </a:ext>
          </a:extLst>
        </xdr:cNvPr>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22861</xdr:rowOff>
    </xdr:from>
    <xdr:to>
      <xdr:col>111</xdr:col>
      <xdr:colOff>177800</xdr:colOff>
      <xdr:row>84</xdr:row>
      <xdr:rowOff>22861</xdr:rowOff>
    </xdr:to>
    <xdr:cxnSp macro="">
      <xdr:nvCxnSpPr>
        <xdr:cNvPr id="379" name="直線コネクタ 378">
          <a:extLst>
            <a:ext uri="{FF2B5EF4-FFF2-40B4-BE49-F238E27FC236}">
              <a16:creationId xmlns:a16="http://schemas.microsoft.com/office/drawing/2014/main" xmlns="" id="{00000000-0008-0000-0200-00007B010000}"/>
            </a:ext>
          </a:extLst>
        </xdr:cNvPr>
        <xdr:cNvCxnSpPr/>
      </xdr:nvCxnSpPr>
      <xdr:spPr>
        <a:xfrm>
          <a:off x="20434300" y="14424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64788</xdr:rowOff>
    </xdr:from>
    <xdr:ext cx="469744" cy="259045"/>
    <xdr:sp macro="" textlink="">
      <xdr:nvSpPr>
        <xdr:cNvPr id="380" name="n_1mainValue【消防施設】&#10;一人当たり面積">
          <a:extLst>
            <a:ext uri="{FF2B5EF4-FFF2-40B4-BE49-F238E27FC236}">
              <a16:creationId xmlns:a16="http://schemas.microsoft.com/office/drawing/2014/main" xmlns="" id="{00000000-0008-0000-0200-00007C010000}"/>
            </a:ext>
          </a:extLst>
        </xdr:cNvPr>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381" name="n_2mainValue【消防施設】&#10;一人当たり面積">
          <a:extLst>
            <a:ext uri="{FF2B5EF4-FFF2-40B4-BE49-F238E27FC236}">
              <a16:creationId xmlns:a16="http://schemas.microsoft.com/office/drawing/2014/main" xmlns="" id="{00000000-0008-0000-0200-00007D010000}"/>
            </a:ext>
          </a:extLst>
        </xdr:cNvPr>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6" name="正方形/長方形 385">
          <a:extLst>
            <a:ext uri="{FF2B5EF4-FFF2-40B4-BE49-F238E27FC236}">
              <a16:creationId xmlns:a16="http://schemas.microsoft.com/office/drawing/2014/main" xmlns="" id="{00000000-0008-0000-0200-00008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7" name="正方形/長方形 386">
          <a:extLst>
            <a:ext uri="{FF2B5EF4-FFF2-40B4-BE49-F238E27FC236}">
              <a16:creationId xmlns:a16="http://schemas.microsoft.com/office/drawing/2014/main" xmlns="" id="{00000000-0008-0000-0200-00008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8" name="正方形/長方形 387">
          <a:extLst>
            <a:ext uri="{FF2B5EF4-FFF2-40B4-BE49-F238E27FC236}">
              <a16:creationId xmlns:a16="http://schemas.microsoft.com/office/drawing/2014/main" xmlns="" id="{00000000-0008-0000-0200-00008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9" name="正方形/長方形 388">
          <a:extLst>
            <a:ext uri="{FF2B5EF4-FFF2-40B4-BE49-F238E27FC236}">
              <a16:creationId xmlns:a16="http://schemas.microsoft.com/office/drawing/2014/main" xmlns="" id="{00000000-0008-0000-0200-00008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xmlns="" id="{00000000-0008-0000-0200-00009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3" name="テキスト ボックス 402">
          <a:extLst>
            <a:ext uri="{FF2B5EF4-FFF2-40B4-BE49-F238E27FC236}">
              <a16:creationId xmlns:a16="http://schemas.microsoft.com/office/drawing/2014/main" xmlns="" id="{00000000-0008-0000-0200-000093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5" name="テキスト ボックス 404">
          <a:extLst>
            <a:ext uri="{FF2B5EF4-FFF2-40B4-BE49-F238E27FC236}">
              <a16:creationId xmlns:a16="http://schemas.microsoft.com/office/drawing/2014/main" xmlns="" id="{00000000-0008-0000-0200-00009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6" name="【庁舎】&#10;有形固定資産減価償却率グラフ枠">
          <a:extLst>
            <a:ext uri="{FF2B5EF4-FFF2-40B4-BE49-F238E27FC236}">
              <a16:creationId xmlns:a16="http://schemas.microsoft.com/office/drawing/2014/main" xmlns="" id="{00000000-0008-0000-0200-00009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07" name="直線コネクタ 406">
          <a:extLst>
            <a:ext uri="{FF2B5EF4-FFF2-40B4-BE49-F238E27FC236}">
              <a16:creationId xmlns:a16="http://schemas.microsoft.com/office/drawing/2014/main" xmlns="" id="{00000000-0008-0000-0200-000097010000}"/>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08" name="【庁舎】&#10;有形固定資産減価償却率最小値テキスト">
          <a:extLst>
            <a:ext uri="{FF2B5EF4-FFF2-40B4-BE49-F238E27FC236}">
              <a16:creationId xmlns:a16="http://schemas.microsoft.com/office/drawing/2014/main" xmlns="" id="{00000000-0008-0000-0200-000098010000}"/>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09" name="直線コネクタ 408">
          <a:extLst>
            <a:ext uri="{FF2B5EF4-FFF2-40B4-BE49-F238E27FC236}">
              <a16:creationId xmlns:a16="http://schemas.microsoft.com/office/drawing/2014/main" xmlns="" id="{00000000-0008-0000-0200-000099010000}"/>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10" name="【庁舎】&#10;有形固定資産減価償却率最大値テキスト">
          <a:extLst>
            <a:ext uri="{FF2B5EF4-FFF2-40B4-BE49-F238E27FC236}">
              <a16:creationId xmlns:a16="http://schemas.microsoft.com/office/drawing/2014/main" xmlns="" id="{00000000-0008-0000-0200-00009A01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11" name="直線コネクタ 410">
          <a:extLst>
            <a:ext uri="{FF2B5EF4-FFF2-40B4-BE49-F238E27FC236}">
              <a16:creationId xmlns:a16="http://schemas.microsoft.com/office/drawing/2014/main" xmlns="" id="{00000000-0008-0000-0200-00009B01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12" name="【庁舎】&#10;有形固定資産減価償却率平均値テキスト">
          <a:extLst>
            <a:ext uri="{FF2B5EF4-FFF2-40B4-BE49-F238E27FC236}">
              <a16:creationId xmlns:a16="http://schemas.microsoft.com/office/drawing/2014/main" xmlns="" id="{00000000-0008-0000-0200-00009C01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13" name="フローチャート: 判断 412">
          <a:extLst>
            <a:ext uri="{FF2B5EF4-FFF2-40B4-BE49-F238E27FC236}">
              <a16:creationId xmlns:a16="http://schemas.microsoft.com/office/drawing/2014/main" xmlns="" id="{00000000-0008-0000-0200-00009D01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14" name="フローチャート: 判断 413">
          <a:extLst>
            <a:ext uri="{FF2B5EF4-FFF2-40B4-BE49-F238E27FC236}">
              <a16:creationId xmlns:a16="http://schemas.microsoft.com/office/drawing/2014/main" xmlns="" id="{00000000-0008-0000-0200-00009E010000}"/>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15" name="n_1aveValue【庁舎】&#10;有形固定資産減価償却率">
          <a:extLst>
            <a:ext uri="{FF2B5EF4-FFF2-40B4-BE49-F238E27FC236}">
              <a16:creationId xmlns:a16="http://schemas.microsoft.com/office/drawing/2014/main" xmlns="" id="{00000000-0008-0000-0200-00009F010000}"/>
            </a:ext>
          </a:extLst>
        </xdr:cNvPr>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16" name="フローチャート: 判断 415">
          <a:extLst>
            <a:ext uri="{FF2B5EF4-FFF2-40B4-BE49-F238E27FC236}">
              <a16:creationId xmlns:a16="http://schemas.microsoft.com/office/drawing/2014/main" xmlns="" id="{00000000-0008-0000-0200-0000A0010000}"/>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17" name="n_2aveValue【庁舎】&#10;有形固定資産減価償却率">
          <a:extLst>
            <a:ext uri="{FF2B5EF4-FFF2-40B4-BE49-F238E27FC236}">
              <a16:creationId xmlns:a16="http://schemas.microsoft.com/office/drawing/2014/main" xmlns="" id="{00000000-0008-0000-0200-0000A1010000}"/>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xmlns="" id="{00000000-0008-0000-0200-0000A6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423" name="楕円 422">
          <a:extLst>
            <a:ext uri="{FF2B5EF4-FFF2-40B4-BE49-F238E27FC236}">
              <a16:creationId xmlns:a16="http://schemas.microsoft.com/office/drawing/2014/main" xmlns="" id="{00000000-0008-0000-0200-0000A7010000}"/>
            </a:ext>
          </a:extLst>
        </xdr:cNvPr>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424" name="【庁舎】&#10;有形固定資産減価償却率該当値テキスト">
          <a:extLst>
            <a:ext uri="{FF2B5EF4-FFF2-40B4-BE49-F238E27FC236}">
              <a16:creationId xmlns:a16="http://schemas.microsoft.com/office/drawing/2014/main" xmlns="" id="{00000000-0008-0000-0200-0000A8010000}"/>
            </a:ext>
          </a:extLst>
        </xdr:cNvPr>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425" name="楕円 424">
          <a:extLst>
            <a:ext uri="{FF2B5EF4-FFF2-40B4-BE49-F238E27FC236}">
              <a16:creationId xmlns:a16="http://schemas.microsoft.com/office/drawing/2014/main" xmlns="" id="{00000000-0008-0000-0200-0000A9010000}"/>
            </a:ext>
          </a:extLst>
        </xdr:cNvPr>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15784</xdr:rowOff>
    </xdr:to>
    <xdr:cxnSp macro="">
      <xdr:nvCxnSpPr>
        <xdr:cNvPr id="426" name="直線コネクタ 425">
          <a:extLst>
            <a:ext uri="{FF2B5EF4-FFF2-40B4-BE49-F238E27FC236}">
              <a16:creationId xmlns:a16="http://schemas.microsoft.com/office/drawing/2014/main" xmlns="" id="{00000000-0008-0000-0200-0000AA010000}"/>
            </a:ext>
          </a:extLst>
        </xdr:cNvPr>
        <xdr:cNvCxnSpPr/>
      </xdr:nvCxnSpPr>
      <xdr:spPr>
        <a:xfrm flipV="1">
          <a:off x="15481300" y="176424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170724</xdr:rowOff>
    </xdr:from>
    <xdr:to>
      <xdr:col>76</xdr:col>
      <xdr:colOff>165100</xdr:colOff>
      <xdr:row>103</xdr:row>
      <xdr:rowOff>100874</xdr:rowOff>
    </xdr:to>
    <xdr:sp macro="" textlink="">
      <xdr:nvSpPr>
        <xdr:cNvPr id="427" name="楕円 426">
          <a:extLst>
            <a:ext uri="{FF2B5EF4-FFF2-40B4-BE49-F238E27FC236}">
              <a16:creationId xmlns:a16="http://schemas.microsoft.com/office/drawing/2014/main" xmlns="" id="{00000000-0008-0000-0200-0000AB010000}"/>
            </a:ext>
          </a:extLst>
        </xdr:cNvPr>
        <xdr:cNvSpPr/>
      </xdr:nvSpPr>
      <xdr:spPr>
        <a:xfrm>
          <a:off x="14541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xdr:rowOff>
    </xdr:from>
    <xdr:to>
      <xdr:col>81</xdr:col>
      <xdr:colOff>50800</xdr:colOff>
      <xdr:row>103</xdr:row>
      <xdr:rowOff>50074</xdr:rowOff>
    </xdr:to>
    <xdr:cxnSp macro="">
      <xdr:nvCxnSpPr>
        <xdr:cNvPr id="428" name="直線コネクタ 427">
          <a:extLst>
            <a:ext uri="{FF2B5EF4-FFF2-40B4-BE49-F238E27FC236}">
              <a16:creationId xmlns:a16="http://schemas.microsoft.com/office/drawing/2014/main" xmlns="" id="{00000000-0008-0000-0200-0000AC010000}"/>
            </a:ext>
          </a:extLst>
        </xdr:cNvPr>
        <xdr:cNvCxnSpPr/>
      </xdr:nvCxnSpPr>
      <xdr:spPr>
        <a:xfrm flipV="1">
          <a:off x="14592300" y="176751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429" name="n_1mainValue【庁舎】&#10;有形固定資産減価償却率">
          <a:extLst>
            <a:ext uri="{FF2B5EF4-FFF2-40B4-BE49-F238E27FC236}">
              <a16:creationId xmlns:a16="http://schemas.microsoft.com/office/drawing/2014/main" xmlns="" id="{00000000-0008-0000-0200-0000AD010000}"/>
            </a:ext>
          </a:extLst>
        </xdr:cNvPr>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117401</xdr:rowOff>
    </xdr:from>
    <xdr:ext cx="405111" cy="259045"/>
    <xdr:sp macro="" textlink="">
      <xdr:nvSpPr>
        <xdr:cNvPr id="430" name="n_2mainValue【庁舎】&#10;有形固定資産減価償却率">
          <a:extLst>
            <a:ext uri="{FF2B5EF4-FFF2-40B4-BE49-F238E27FC236}">
              <a16:creationId xmlns:a16="http://schemas.microsoft.com/office/drawing/2014/main" xmlns="" id="{00000000-0008-0000-0200-0000AE010000}"/>
            </a:ext>
          </a:extLst>
        </xdr:cNvPr>
        <xdr:cNvSpPr txBox="1"/>
      </xdr:nvSpPr>
      <xdr:spPr>
        <a:xfrm>
          <a:off x="14389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1" name="正方形/長方形 430">
          <a:extLst>
            <a:ext uri="{FF2B5EF4-FFF2-40B4-BE49-F238E27FC236}">
              <a16:creationId xmlns:a16="http://schemas.microsoft.com/office/drawing/2014/main" xmlns="" id="{00000000-0008-0000-0200-0000A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2" name="正方形/長方形 431">
          <a:extLst>
            <a:ext uri="{FF2B5EF4-FFF2-40B4-BE49-F238E27FC236}">
              <a16:creationId xmlns:a16="http://schemas.microsoft.com/office/drawing/2014/main" xmlns="" id="{00000000-0008-0000-0200-0000B0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3" name="正方形/長方形 432">
          <a:extLst>
            <a:ext uri="{FF2B5EF4-FFF2-40B4-BE49-F238E27FC236}">
              <a16:creationId xmlns:a16="http://schemas.microsoft.com/office/drawing/2014/main" xmlns="" id="{00000000-0008-0000-0200-0000B1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4" name="正方形/長方形 433">
          <a:extLst>
            <a:ext uri="{FF2B5EF4-FFF2-40B4-BE49-F238E27FC236}">
              <a16:creationId xmlns:a16="http://schemas.microsoft.com/office/drawing/2014/main" xmlns="" id="{00000000-0008-0000-0200-0000B2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5" name="正方形/長方形 434">
          <a:extLst>
            <a:ext uri="{FF2B5EF4-FFF2-40B4-BE49-F238E27FC236}">
              <a16:creationId xmlns:a16="http://schemas.microsoft.com/office/drawing/2014/main" xmlns="" id="{00000000-0008-0000-0200-0000B3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xmlns="" id="{00000000-0008-0000-0200-0000B7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0" name="直線コネクタ 439">
          <a:extLst>
            <a:ext uri="{FF2B5EF4-FFF2-40B4-BE49-F238E27FC236}">
              <a16:creationId xmlns:a16="http://schemas.microsoft.com/office/drawing/2014/main" xmlns="" id="{00000000-0008-0000-0200-0000B8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41" name="直線コネクタ 440">
          <a:extLst>
            <a:ext uri="{FF2B5EF4-FFF2-40B4-BE49-F238E27FC236}">
              <a16:creationId xmlns:a16="http://schemas.microsoft.com/office/drawing/2014/main" xmlns="" id="{00000000-0008-0000-0200-0000B9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42" name="テキスト ボックス 441">
          <a:extLst>
            <a:ext uri="{FF2B5EF4-FFF2-40B4-BE49-F238E27FC236}">
              <a16:creationId xmlns:a16="http://schemas.microsoft.com/office/drawing/2014/main" xmlns="" id="{00000000-0008-0000-0200-0000BA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3" name="直線コネクタ 442">
          <a:extLst>
            <a:ext uri="{FF2B5EF4-FFF2-40B4-BE49-F238E27FC236}">
              <a16:creationId xmlns:a16="http://schemas.microsoft.com/office/drawing/2014/main" xmlns="" id="{00000000-0008-0000-0200-0000BB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9" name="直線コネクタ 448">
          <a:extLst>
            <a:ext uri="{FF2B5EF4-FFF2-40B4-BE49-F238E27FC236}">
              <a16:creationId xmlns:a16="http://schemas.microsoft.com/office/drawing/2014/main" xmlns="" id="{00000000-0008-0000-0200-0000C1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xmlns="" id="{00000000-0008-0000-0200-0000C2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1" name="【庁舎】&#10;一人当たり面積グラフ枠">
          <a:extLst>
            <a:ext uri="{FF2B5EF4-FFF2-40B4-BE49-F238E27FC236}">
              <a16:creationId xmlns:a16="http://schemas.microsoft.com/office/drawing/2014/main" xmlns="" id="{00000000-0008-0000-0200-0000C3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453" name="【庁舎】&#10;一人当たり面積最小値テキスト">
          <a:extLst>
            <a:ext uri="{FF2B5EF4-FFF2-40B4-BE49-F238E27FC236}">
              <a16:creationId xmlns:a16="http://schemas.microsoft.com/office/drawing/2014/main" xmlns="" id="{00000000-0008-0000-0200-0000C5010000}"/>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455" name="【庁舎】&#10;一人当たり面積最大値テキスト">
          <a:extLst>
            <a:ext uri="{FF2B5EF4-FFF2-40B4-BE49-F238E27FC236}">
              <a16:creationId xmlns:a16="http://schemas.microsoft.com/office/drawing/2014/main" xmlns="" id="{00000000-0008-0000-0200-0000C7010000}"/>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457" name="【庁舎】&#10;一人当たり面積平均値テキスト">
          <a:extLst>
            <a:ext uri="{FF2B5EF4-FFF2-40B4-BE49-F238E27FC236}">
              <a16:creationId xmlns:a16="http://schemas.microsoft.com/office/drawing/2014/main" xmlns="" id="{00000000-0008-0000-0200-0000C9010000}"/>
            </a:ext>
          </a:extLst>
        </xdr:cNvPr>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458" name="フローチャート: 判断 457">
          <a:extLst>
            <a:ext uri="{FF2B5EF4-FFF2-40B4-BE49-F238E27FC236}">
              <a16:creationId xmlns:a16="http://schemas.microsoft.com/office/drawing/2014/main" xmlns="" id="{00000000-0008-0000-0200-0000CA010000}"/>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459" name="フローチャート: 判断 458">
          <a:extLst>
            <a:ext uri="{FF2B5EF4-FFF2-40B4-BE49-F238E27FC236}">
              <a16:creationId xmlns:a16="http://schemas.microsoft.com/office/drawing/2014/main" xmlns="" id="{00000000-0008-0000-0200-0000CB01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460" name="n_1aveValue【庁舎】&#10;一人当たり面積">
          <a:extLst>
            <a:ext uri="{FF2B5EF4-FFF2-40B4-BE49-F238E27FC236}">
              <a16:creationId xmlns:a16="http://schemas.microsoft.com/office/drawing/2014/main" xmlns="" id="{00000000-0008-0000-0200-0000CC010000}"/>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461" name="フローチャート: 判断 460">
          <a:extLst>
            <a:ext uri="{FF2B5EF4-FFF2-40B4-BE49-F238E27FC236}">
              <a16:creationId xmlns:a16="http://schemas.microsoft.com/office/drawing/2014/main" xmlns="" id="{00000000-0008-0000-0200-0000CD010000}"/>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462" name="n_2aveValue【庁舎】&#10;一人当たり面積">
          <a:extLst>
            <a:ext uri="{FF2B5EF4-FFF2-40B4-BE49-F238E27FC236}">
              <a16:creationId xmlns:a16="http://schemas.microsoft.com/office/drawing/2014/main" xmlns="" id="{00000000-0008-0000-0200-0000CE010000}"/>
            </a:ext>
          </a:extLst>
        </xdr:cNvPr>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00000000-0008-0000-0200-0000D0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00000000-0008-0000-0200-0000D2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00000000-0008-0000-0200-0000D3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xdr:rowOff>
    </xdr:from>
    <xdr:to>
      <xdr:col>116</xdr:col>
      <xdr:colOff>114300</xdr:colOff>
      <xdr:row>107</xdr:row>
      <xdr:rowOff>102082</xdr:rowOff>
    </xdr:to>
    <xdr:sp macro="" textlink="">
      <xdr:nvSpPr>
        <xdr:cNvPr id="468" name="楕円 467">
          <a:extLst>
            <a:ext uri="{FF2B5EF4-FFF2-40B4-BE49-F238E27FC236}">
              <a16:creationId xmlns:a16="http://schemas.microsoft.com/office/drawing/2014/main" xmlns="" id="{00000000-0008-0000-0200-0000D4010000}"/>
            </a:ext>
          </a:extLst>
        </xdr:cNvPr>
        <xdr:cNvSpPr/>
      </xdr:nvSpPr>
      <xdr:spPr>
        <a:xfrm>
          <a:off x="22110700" y="18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111497</xdr:rowOff>
    </xdr:from>
    <xdr:ext cx="469744" cy="259045"/>
    <xdr:sp macro="" textlink="">
      <xdr:nvSpPr>
        <xdr:cNvPr id="469" name="【庁舎】&#10;一人当たり面積該当値テキスト">
          <a:extLst>
            <a:ext uri="{FF2B5EF4-FFF2-40B4-BE49-F238E27FC236}">
              <a16:creationId xmlns:a16="http://schemas.microsoft.com/office/drawing/2014/main" xmlns="" id="{00000000-0008-0000-0200-0000D5010000}"/>
            </a:ext>
          </a:extLst>
        </xdr:cNvPr>
        <xdr:cNvSpPr txBox="1"/>
      </xdr:nvSpPr>
      <xdr:spPr>
        <a:xfrm>
          <a:off x="22199600" y="182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4369</xdr:rowOff>
    </xdr:from>
    <xdr:to>
      <xdr:col>112</xdr:col>
      <xdr:colOff>38100</xdr:colOff>
      <xdr:row>107</xdr:row>
      <xdr:rowOff>105969</xdr:rowOff>
    </xdr:to>
    <xdr:sp macro="" textlink="">
      <xdr:nvSpPr>
        <xdr:cNvPr id="470" name="楕円 469">
          <a:extLst>
            <a:ext uri="{FF2B5EF4-FFF2-40B4-BE49-F238E27FC236}">
              <a16:creationId xmlns:a16="http://schemas.microsoft.com/office/drawing/2014/main" xmlns="" id="{00000000-0008-0000-0200-0000D6010000}"/>
            </a:ext>
          </a:extLst>
        </xdr:cNvPr>
        <xdr:cNvSpPr/>
      </xdr:nvSpPr>
      <xdr:spPr>
        <a:xfrm>
          <a:off x="21272500" y="183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51282</xdr:rowOff>
    </xdr:from>
    <xdr:to>
      <xdr:col>116</xdr:col>
      <xdr:colOff>63500</xdr:colOff>
      <xdr:row>107</xdr:row>
      <xdr:rowOff>55169</xdr:rowOff>
    </xdr:to>
    <xdr:cxnSp macro="">
      <xdr:nvCxnSpPr>
        <xdr:cNvPr id="471" name="直線コネクタ 470">
          <a:extLst>
            <a:ext uri="{FF2B5EF4-FFF2-40B4-BE49-F238E27FC236}">
              <a16:creationId xmlns:a16="http://schemas.microsoft.com/office/drawing/2014/main" xmlns="" id="{00000000-0008-0000-0200-0000D7010000}"/>
            </a:ext>
          </a:extLst>
        </xdr:cNvPr>
        <xdr:cNvCxnSpPr/>
      </xdr:nvCxnSpPr>
      <xdr:spPr>
        <a:xfrm flipV="1">
          <a:off x="21323300" y="18396432"/>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xdr:rowOff>
    </xdr:from>
    <xdr:to>
      <xdr:col>107</xdr:col>
      <xdr:colOff>101600</xdr:colOff>
      <xdr:row>107</xdr:row>
      <xdr:rowOff>105283</xdr:rowOff>
    </xdr:to>
    <xdr:sp macro="" textlink="">
      <xdr:nvSpPr>
        <xdr:cNvPr id="472" name="楕円 471">
          <a:extLst>
            <a:ext uri="{FF2B5EF4-FFF2-40B4-BE49-F238E27FC236}">
              <a16:creationId xmlns:a16="http://schemas.microsoft.com/office/drawing/2014/main" xmlns="" id="{00000000-0008-0000-0200-0000D8010000}"/>
            </a:ext>
          </a:extLst>
        </xdr:cNvPr>
        <xdr:cNvSpPr/>
      </xdr:nvSpPr>
      <xdr:spPr>
        <a:xfrm>
          <a:off x="20383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54483</xdr:rowOff>
    </xdr:from>
    <xdr:to>
      <xdr:col>111</xdr:col>
      <xdr:colOff>177800</xdr:colOff>
      <xdr:row>107</xdr:row>
      <xdr:rowOff>55169</xdr:rowOff>
    </xdr:to>
    <xdr:cxnSp macro="">
      <xdr:nvCxnSpPr>
        <xdr:cNvPr id="473" name="直線コネクタ 472">
          <a:extLst>
            <a:ext uri="{FF2B5EF4-FFF2-40B4-BE49-F238E27FC236}">
              <a16:creationId xmlns:a16="http://schemas.microsoft.com/office/drawing/2014/main" xmlns="" id="{00000000-0008-0000-0200-0000D9010000}"/>
            </a:ext>
          </a:extLst>
        </xdr:cNvPr>
        <xdr:cNvCxnSpPr/>
      </xdr:nvCxnSpPr>
      <xdr:spPr>
        <a:xfrm>
          <a:off x="20434300" y="1839963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97096</xdr:rowOff>
    </xdr:from>
    <xdr:ext cx="469744" cy="259045"/>
    <xdr:sp macro="" textlink="">
      <xdr:nvSpPr>
        <xdr:cNvPr id="474" name="n_1mainValue【庁舎】&#10;一人当たり面積">
          <a:extLst>
            <a:ext uri="{FF2B5EF4-FFF2-40B4-BE49-F238E27FC236}">
              <a16:creationId xmlns:a16="http://schemas.microsoft.com/office/drawing/2014/main" xmlns="" id="{00000000-0008-0000-0200-0000DA010000}"/>
            </a:ext>
          </a:extLst>
        </xdr:cNvPr>
        <xdr:cNvSpPr txBox="1"/>
      </xdr:nvSpPr>
      <xdr:spPr>
        <a:xfrm>
          <a:off x="21075727" y="1844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121810</xdr:rowOff>
    </xdr:from>
    <xdr:ext cx="469744" cy="259045"/>
    <xdr:sp macro="" textlink="">
      <xdr:nvSpPr>
        <xdr:cNvPr id="475" name="n_2mainValue【庁舎】&#10;一人当たり面積">
          <a:extLst>
            <a:ext uri="{FF2B5EF4-FFF2-40B4-BE49-F238E27FC236}">
              <a16:creationId xmlns:a16="http://schemas.microsoft.com/office/drawing/2014/main" xmlns="" id="{00000000-0008-0000-0200-0000DB010000}"/>
            </a:ext>
          </a:extLst>
        </xdr:cNvPr>
        <xdr:cNvSpPr txBox="1"/>
      </xdr:nvSpPr>
      <xdr:spPr>
        <a:xfrm>
          <a:off x="20199427" y="181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6" name="正方形/長方形 475">
          <a:extLst>
            <a:ext uri="{FF2B5EF4-FFF2-40B4-BE49-F238E27FC236}">
              <a16:creationId xmlns:a16="http://schemas.microsoft.com/office/drawing/2014/main" xmlns="" id="{00000000-0008-0000-0200-0000DC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7" name="正方形/長方形 476">
          <a:extLst>
            <a:ext uri="{FF2B5EF4-FFF2-40B4-BE49-F238E27FC236}">
              <a16:creationId xmlns:a16="http://schemas.microsoft.com/office/drawing/2014/main" xmlns="" id="{00000000-0008-0000-0200-0000DD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8" name="テキスト ボックス 477">
          <a:extLst>
            <a:ext uri="{FF2B5EF4-FFF2-40B4-BE49-F238E27FC236}">
              <a16:creationId xmlns:a16="http://schemas.microsoft.com/office/drawing/2014/main" xmlns="" id="{00000000-0008-0000-0200-0000DE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民会館、一般廃棄物処理施設については、平成２７年度に新設したため、有形固定資産減価償却率は類似団体を下回っている。消防施設については、昭和５０年代に各地区の消防屯所が建設されており、耐用年数を経過しつつ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年度に「第５分団屯所整備」を行い新しく建設したため、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は大きく下がった。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今後も公共施設等総合管理計画に基づいた施設の維持管理を適切に進めるとともに、老朽化対策に取り組んでいく。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
3,072
14.22
4,328,674
4,163,633
165,041
1,729,129
3,841,729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昨年度と同じ</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となっている。要因としては、法人町民税の増などが考えられる。景気が緩やかに回復しているものの、税収が不透明な状況となっており、必要な事業を峻別し、投資的経費を抑制するなど、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97790</xdr:rowOff>
    </xdr:to>
    <xdr:cxnSp macro="">
      <xdr:nvCxnSpPr>
        <xdr:cNvPr id="64" name="直線コネクタ 63"/>
        <xdr:cNvCxnSpPr/>
      </xdr:nvCxnSpPr>
      <xdr:spPr>
        <a:xfrm>
          <a:off x="4114800" y="729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115888</xdr:rowOff>
    </xdr:to>
    <xdr:cxnSp macro="">
      <xdr:nvCxnSpPr>
        <xdr:cNvPr id="67" name="直線コネクタ 66"/>
        <xdr:cNvCxnSpPr/>
      </xdr:nvCxnSpPr>
      <xdr:spPr>
        <a:xfrm flipV="1">
          <a:off x="3225800" y="72986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115888</xdr:rowOff>
    </xdr:from>
    <xdr:to>
      <xdr:col>15</xdr:col>
      <xdr:colOff>82550</xdr:colOff>
      <xdr:row>42</xdr:row>
      <xdr:rowOff>121920</xdr:rowOff>
    </xdr:to>
    <xdr:cxnSp macro="">
      <xdr:nvCxnSpPr>
        <xdr:cNvPr id="70" name="直線コネクタ 69"/>
        <xdr:cNvCxnSpPr/>
      </xdr:nvCxnSpPr>
      <xdr:spPr>
        <a:xfrm flipV="1">
          <a:off x="2336800" y="731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127953</xdr:rowOff>
    </xdr:to>
    <xdr:cxnSp macro="">
      <xdr:nvCxnSpPr>
        <xdr:cNvPr id="73" name="直線コネクタ 72"/>
        <xdr:cNvCxnSpPr/>
      </xdr:nvCxnSpPr>
      <xdr:spPr>
        <a:xfrm flipV="1">
          <a:off x="1447800" y="73228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94632</xdr:rowOff>
    </xdr:from>
    <xdr:ext cx="762000" cy="259045"/>
    <xdr:sp macro="" textlink="">
      <xdr:nvSpPr>
        <xdr:cNvPr id="77" name="テキスト ボックス 76"/>
        <xdr:cNvSpPr txBox="1"/>
      </xdr:nvSpPr>
      <xdr:spPr>
        <a:xfrm>
          <a:off x="1066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3" name="楕円 82"/>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63517</xdr:rowOff>
    </xdr:from>
    <xdr:ext cx="762000" cy="259045"/>
    <xdr:sp macro="" textlink="">
      <xdr:nvSpPr>
        <xdr:cNvPr id="84" name="財政力該当値テキスト"/>
        <xdr:cNvSpPr txBox="1"/>
      </xdr:nvSpPr>
      <xdr:spPr>
        <a:xfrm>
          <a:off x="50419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5" name="楕円 84"/>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158767</xdr:rowOff>
    </xdr:from>
    <xdr:ext cx="736600" cy="259045"/>
    <xdr:sp macro="" textlink="">
      <xdr:nvSpPr>
        <xdr:cNvPr id="86" name="テキスト ボックス 85"/>
        <xdr:cNvSpPr txBox="1"/>
      </xdr:nvSpPr>
      <xdr:spPr>
        <a:xfrm>
          <a:off x="3733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65088</xdr:rowOff>
    </xdr:from>
    <xdr:to>
      <xdr:col>15</xdr:col>
      <xdr:colOff>133350</xdr:colOff>
      <xdr:row>42</xdr:row>
      <xdr:rowOff>166688</xdr:rowOff>
    </xdr:to>
    <xdr:sp macro="" textlink="">
      <xdr:nvSpPr>
        <xdr:cNvPr id="87" name="楕円 86"/>
        <xdr:cNvSpPr/>
      </xdr:nvSpPr>
      <xdr:spPr>
        <a:xfrm>
          <a:off x="3175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8" name="テキスト ボックス 87"/>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89" name="楕円 88"/>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11447</xdr:rowOff>
    </xdr:from>
    <xdr:ext cx="762000" cy="259045"/>
    <xdr:sp macro="" textlink="">
      <xdr:nvSpPr>
        <xdr:cNvPr id="90" name="テキスト ボックス 89"/>
        <xdr:cNvSpPr txBox="1"/>
      </xdr:nvSpPr>
      <xdr:spPr>
        <a:xfrm>
          <a:off x="1955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77153</xdr:rowOff>
    </xdr:from>
    <xdr:to>
      <xdr:col>7</xdr:col>
      <xdr:colOff>31750</xdr:colOff>
      <xdr:row>43</xdr:row>
      <xdr:rowOff>7303</xdr:rowOff>
    </xdr:to>
    <xdr:sp macro="" textlink="">
      <xdr:nvSpPr>
        <xdr:cNvPr id="91" name="楕円 90"/>
        <xdr:cNvSpPr/>
      </xdr:nvSpPr>
      <xdr:spPr>
        <a:xfrm>
          <a:off x="1397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17480</xdr:rowOff>
    </xdr:from>
    <xdr:ext cx="762000" cy="259045"/>
    <xdr:sp macro="" textlink="">
      <xdr:nvSpPr>
        <xdr:cNvPr id="92" name="テキスト ボックス 91"/>
        <xdr:cNvSpPr txBox="1"/>
      </xdr:nvSpPr>
      <xdr:spPr>
        <a:xfrm>
          <a:off x="1066800" y="704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増となっている。大きな要因としては、町民会館、一般廃棄物処理施設の償還が開始したことによる公債費が増となったことと、一般廃棄物処理施設の稼働による委託料など物件費が増となっている。今後も自主財源の増を模索するとともに、さらなる歳出抑制政策を模索し、なお一層経費縮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114300</xdr:rowOff>
    </xdr:to>
    <xdr:cxnSp macro="">
      <xdr:nvCxnSpPr>
        <xdr:cNvPr id="125" name="直線コネクタ 124"/>
        <xdr:cNvCxnSpPr/>
      </xdr:nvCxnSpPr>
      <xdr:spPr>
        <a:xfrm>
          <a:off x="4114800" y="1078534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107442</xdr:rowOff>
    </xdr:from>
    <xdr:to>
      <xdr:col>19</xdr:col>
      <xdr:colOff>133350</xdr:colOff>
      <xdr:row>62</xdr:row>
      <xdr:rowOff>155448</xdr:rowOff>
    </xdr:to>
    <xdr:cxnSp macro="">
      <xdr:nvCxnSpPr>
        <xdr:cNvPr id="128" name="直線コネクタ 127"/>
        <xdr:cNvCxnSpPr/>
      </xdr:nvCxnSpPr>
      <xdr:spPr>
        <a:xfrm>
          <a:off x="3225800" y="103944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35052</xdr:rowOff>
    </xdr:from>
    <xdr:to>
      <xdr:col>15</xdr:col>
      <xdr:colOff>82550</xdr:colOff>
      <xdr:row>60</xdr:row>
      <xdr:rowOff>107442</xdr:rowOff>
    </xdr:to>
    <xdr:cxnSp macro="">
      <xdr:nvCxnSpPr>
        <xdr:cNvPr id="131" name="直線コネクタ 130"/>
        <xdr:cNvCxnSpPr/>
      </xdr:nvCxnSpPr>
      <xdr:spPr>
        <a:xfrm>
          <a:off x="2336800" y="103220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35052</xdr:rowOff>
    </xdr:from>
    <xdr:to>
      <xdr:col>11</xdr:col>
      <xdr:colOff>31750</xdr:colOff>
      <xdr:row>60</xdr:row>
      <xdr:rowOff>160528</xdr:rowOff>
    </xdr:to>
    <xdr:cxnSp macro="">
      <xdr:nvCxnSpPr>
        <xdr:cNvPr id="134" name="直線コネクタ 133"/>
        <xdr:cNvCxnSpPr/>
      </xdr:nvCxnSpPr>
      <xdr:spPr>
        <a:xfrm flipV="1">
          <a:off x="1447800" y="103220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36" name="テキスト ボックス 13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145305</xdr:rowOff>
    </xdr:from>
    <xdr:ext cx="762000" cy="259045"/>
    <xdr:sp macro="" textlink="">
      <xdr:nvSpPr>
        <xdr:cNvPr id="138" name="テキスト ボックス 137"/>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4" name="楕円 143"/>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5"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46" name="楕円 145"/>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47" name="テキスト ボックス 146"/>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56642</xdr:rowOff>
    </xdr:from>
    <xdr:to>
      <xdr:col>15</xdr:col>
      <xdr:colOff>133350</xdr:colOff>
      <xdr:row>60</xdr:row>
      <xdr:rowOff>158242</xdr:rowOff>
    </xdr:to>
    <xdr:sp macro="" textlink="">
      <xdr:nvSpPr>
        <xdr:cNvPr id="148" name="楕円 147"/>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168419</xdr:rowOff>
    </xdr:from>
    <xdr:ext cx="762000" cy="259045"/>
    <xdr:sp macro="" textlink="">
      <xdr:nvSpPr>
        <xdr:cNvPr id="149" name="テキスト ボックス 148"/>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155702</xdr:rowOff>
    </xdr:from>
    <xdr:to>
      <xdr:col>11</xdr:col>
      <xdr:colOff>82550</xdr:colOff>
      <xdr:row>60</xdr:row>
      <xdr:rowOff>85852</xdr:rowOff>
    </xdr:to>
    <xdr:sp macro="" textlink="">
      <xdr:nvSpPr>
        <xdr:cNvPr id="150" name="楕円 149"/>
        <xdr:cNvSpPr/>
      </xdr:nvSpPr>
      <xdr:spPr>
        <a:xfrm>
          <a:off x="2286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96029</xdr:rowOff>
    </xdr:from>
    <xdr:ext cx="762000" cy="259045"/>
    <xdr:sp macro="" textlink="">
      <xdr:nvSpPr>
        <xdr:cNvPr id="151" name="テキスト ボックス 150"/>
        <xdr:cNvSpPr txBox="1"/>
      </xdr:nvSpPr>
      <xdr:spPr>
        <a:xfrm>
          <a:off x="1955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2" name="楕円 151"/>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3" name="テキスト ボックス 152"/>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[420,828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709</a:t>
          </a:r>
          <a:r>
            <a:rPr kumimoji="1" lang="ja-JP" altLang="en-US" sz="1300">
              <a:latin typeface="ＭＳ Ｐゴシック" panose="020B0600070205080204" pitchFamily="50" charset="-128"/>
              <a:ea typeface="ＭＳ Ｐゴシック" panose="020B0600070205080204" pitchFamily="50" charset="-128"/>
            </a:rPr>
            <a:t>円の微増となっている。類似団体平均を上回っているのは、町立診療所の運営に係る人件費、物件費等が普通会計に計上されていることと、一般廃棄物処理施設の稼働による委託料などが増となったことが要因である。今後さらに各種手当の支給要件の再検討など、人件費削減に努めつつ、費用対効果を十分考慮し、物件費の抑制等に努める。　</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167050</xdr:rowOff>
    </xdr:from>
    <xdr:to>
      <xdr:col>23</xdr:col>
      <xdr:colOff>133350</xdr:colOff>
      <xdr:row>82</xdr:row>
      <xdr:rowOff>167866</xdr:rowOff>
    </xdr:to>
    <xdr:cxnSp macro="">
      <xdr:nvCxnSpPr>
        <xdr:cNvPr id="189" name="直線コネクタ 188"/>
        <xdr:cNvCxnSpPr/>
      </xdr:nvCxnSpPr>
      <xdr:spPr>
        <a:xfrm>
          <a:off x="4114800" y="14225950"/>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140021</xdr:rowOff>
    </xdr:from>
    <xdr:to>
      <xdr:col>19</xdr:col>
      <xdr:colOff>133350</xdr:colOff>
      <xdr:row>82</xdr:row>
      <xdr:rowOff>167050</xdr:rowOff>
    </xdr:to>
    <xdr:cxnSp macro="">
      <xdr:nvCxnSpPr>
        <xdr:cNvPr id="192" name="直線コネクタ 191"/>
        <xdr:cNvCxnSpPr/>
      </xdr:nvCxnSpPr>
      <xdr:spPr>
        <a:xfrm>
          <a:off x="3225800" y="14198921"/>
          <a:ext cx="889000" cy="2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98459</xdr:rowOff>
    </xdr:from>
    <xdr:to>
      <xdr:col>15</xdr:col>
      <xdr:colOff>82550</xdr:colOff>
      <xdr:row>82</xdr:row>
      <xdr:rowOff>140021</xdr:rowOff>
    </xdr:to>
    <xdr:cxnSp macro="">
      <xdr:nvCxnSpPr>
        <xdr:cNvPr id="195" name="直線コネクタ 194"/>
        <xdr:cNvCxnSpPr/>
      </xdr:nvCxnSpPr>
      <xdr:spPr>
        <a:xfrm>
          <a:off x="2336800" y="14157359"/>
          <a:ext cx="889000" cy="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80372</xdr:rowOff>
    </xdr:from>
    <xdr:to>
      <xdr:col>11</xdr:col>
      <xdr:colOff>31750</xdr:colOff>
      <xdr:row>82</xdr:row>
      <xdr:rowOff>98459</xdr:rowOff>
    </xdr:to>
    <xdr:cxnSp macro="">
      <xdr:nvCxnSpPr>
        <xdr:cNvPr id="198" name="直線コネクタ 197"/>
        <xdr:cNvCxnSpPr/>
      </xdr:nvCxnSpPr>
      <xdr:spPr>
        <a:xfrm>
          <a:off x="1447800" y="14139272"/>
          <a:ext cx="8890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117066</xdr:rowOff>
    </xdr:from>
    <xdr:to>
      <xdr:col>23</xdr:col>
      <xdr:colOff>184150</xdr:colOff>
      <xdr:row>83</xdr:row>
      <xdr:rowOff>47216</xdr:rowOff>
    </xdr:to>
    <xdr:sp macro="" textlink="">
      <xdr:nvSpPr>
        <xdr:cNvPr id="208" name="楕円 207"/>
        <xdr:cNvSpPr/>
      </xdr:nvSpPr>
      <xdr:spPr>
        <a:xfrm>
          <a:off x="4902200" y="141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89143</xdr:rowOff>
    </xdr:from>
    <xdr:ext cx="762000" cy="259045"/>
    <xdr:sp macro="" textlink="">
      <xdr:nvSpPr>
        <xdr:cNvPr id="209" name="人件費・物件費等の状況該当値テキスト"/>
        <xdr:cNvSpPr txBox="1"/>
      </xdr:nvSpPr>
      <xdr:spPr>
        <a:xfrm>
          <a:off x="5041900" y="14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116250</xdr:rowOff>
    </xdr:from>
    <xdr:to>
      <xdr:col>19</xdr:col>
      <xdr:colOff>184150</xdr:colOff>
      <xdr:row>83</xdr:row>
      <xdr:rowOff>46400</xdr:rowOff>
    </xdr:to>
    <xdr:sp macro="" textlink="">
      <xdr:nvSpPr>
        <xdr:cNvPr id="210" name="楕円 209"/>
        <xdr:cNvSpPr/>
      </xdr:nvSpPr>
      <xdr:spPr>
        <a:xfrm>
          <a:off x="4064000" y="141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31177</xdr:rowOff>
    </xdr:from>
    <xdr:ext cx="736600" cy="259045"/>
    <xdr:sp macro="" textlink="">
      <xdr:nvSpPr>
        <xdr:cNvPr id="211" name="テキスト ボックス 210"/>
        <xdr:cNvSpPr txBox="1"/>
      </xdr:nvSpPr>
      <xdr:spPr>
        <a:xfrm>
          <a:off x="3733800" y="1426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89221</xdr:rowOff>
    </xdr:from>
    <xdr:to>
      <xdr:col>15</xdr:col>
      <xdr:colOff>133350</xdr:colOff>
      <xdr:row>83</xdr:row>
      <xdr:rowOff>19371</xdr:rowOff>
    </xdr:to>
    <xdr:sp macro="" textlink="">
      <xdr:nvSpPr>
        <xdr:cNvPr id="212" name="楕円 211"/>
        <xdr:cNvSpPr/>
      </xdr:nvSpPr>
      <xdr:spPr>
        <a:xfrm>
          <a:off x="3175000" y="141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4148</xdr:rowOff>
    </xdr:from>
    <xdr:ext cx="762000" cy="259045"/>
    <xdr:sp macro="" textlink="">
      <xdr:nvSpPr>
        <xdr:cNvPr id="213" name="テキスト ボックス 212"/>
        <xdr:cNvSpPr txBox="1"/>
      </xdr:nvSpPr>
      <xdr:spPr>
        <a:xfrm>
          <a:off x="2844800" y="142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47659</xdr:rowOff>
    </xdr:from>
    <xdr:to>
      <xdr:col>11</xdr:col>
      <xdr:colOff>82550</xdr:colOff>
      <xdr:row>82</xdr:row>
      <xdr:rowOff>149259</xdr:rowOff>
    </xdr:to>
    <xdr:sp macro="" textlink="">
      <xdr:nvSpPr>
        <xdr:cNvPr id="214" name="楕円 213"/>
        <xdr:cNvSpPr/>
      </xdr:nvSpPr>
      <xdr:spPr>
        <a:xfrm>
          <a:off x="2286000" y="141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159436</xdr:rowOff>
    </xdr:from>
    <xdr:ext cx="762000" cy="259045"/>
    <xdr:sp macro="" textlink="">
      <xdr:nvSpPr>
        <xdr:cNvPr id="215" name="テキスト ボックス 214"/>
        <xdr:cNvSpPr txBox="1"/>
      </xdr:nvSpPr>
      <xdr:spPr>
        <a:xfrm>
          <a:off x="1955800" y="1387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29572</xdr:rowOff>
    </xdr:from>
    <xdr:to>
      <xdr:col>7</xdr:col>
      <xdr:colOff>31750</xdr:colOff>
      <xdr:row>82</xdr:row>
      <xdr:rowOff>131172</xdr:rowOff>
    </xdr:to>
    <xdr:sp macro="" textlink="">
      <xdr:nvSpPr>
        <xdr:cNvPr id="216" name="楕円 215"/>
        <xdr:cNvSpPr/>
      </xdr:nvSpPr>
      <xdr:spPr>
        <a:xfrm>
          <a:off x="1397000" y="140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141349</xdr:rowOff>
    </xdr:from>
    <xdr:ext cx="762000" cy="259045"/>
    <xdr:sp macro="" textlink="">
      <xdr:nvSpPr>
        <xdr:cNvPr id="217" name="テキスト ボックス 216"/>
        <xdr:cNvSpPr txBox="1"/>
      </xdr:nvSpPr>
      <xdr:spPr>
        <a:xfrm>
          <a:off x="1066800" y="1385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今後もラスパイレス指数の水準は維持するものの、人員配置計画の再検討を行うなど、事務の効率化、集約化を図ることにより、なお一層の人件費削減に努める。なお、掲載の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82248</xdr:rowOff>
    </xdr:from>
    <xdr:to>
      <xdr:col>81</xdr:col>
      <xdr:colOff>44450</xdr:colOff>
      <xdr:row>90</xdr:row>
      <xdr:rowOff>82248</xdr:rowOff>
    </xdr:to>
    <xdr:cxnSp macro="">
      <xdr:nvCxnSpPr>
        <xdr:cNvPr id="253" name="直線コネクタ 252"/>
        <xdr:cNvCxnSpPr/>
      </xdr:nvCxnSpPr>
      <xdr:spPr>
        <a:xfrm>
          <a:off x="16179800" y="15512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1814</xdr:rowOff>
    </xdr:from>
    <xdr:to>
      <xdr:col>77</xdr:col>
      <xdr:colOff>44450</xdr:colOff>
      <xdr:row>90</xdr:row>
      <xdr:rowOff>82248</xdr:rowOff>
    </xdr:to>
    <xdr:cxnSp macro="">
      <xdr:nvCxnSpPr>
        <xdr:cNvPr id="256" name="直線コネクタ 255"/>
        <xdr:cNvCxnSpPr/>
      </xdr:nvCxnSpPr>
      <xdr:spPr>
        <a:xfrm>
          <a:off x="15290800" y="154323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58359</xdr:rowOff>
    </xdr:from>
    <xdr:to>
      <xdr:col>72</xdr:col>
      <xdr:colOff>203200</xdr:colOff>
      <xdr:row>90</xdr:row>
      <xdr:rowOff>1814</xdr:rowOff>
    </xdr:to>
    <xdr:cxnSp macro="">
      <xdr:nvCxnSpPr>
        <xdr:cNvPr id="259" name="直線コネクタ 258"/>
        <xdr:cNvCxnSpPr/>
      </xdr:nvCxnSpPr>
      <xdr:spPr>
        <a:xfrm>
          <a:off x="14401800" y="153174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58359</xdr:rowOff>
    </xdr:from>
    <xdr:to>
      <xdr:col>68</xdr:col>
      <xdr:colOff>152400</xdr:colOff>
      <xdr:row>89</xdr:row>
      <xdr:rowOff>81341</xdr:rowOff>
    </xdr:to>
    <xdr:cxnSp macro="">
      <xdr:nvCxnSpPr>
        <xdr:cNvPr id="262" name="直線コネクタ 261"/>
        <xdr:cNvCxnSpPr/>
      </xdr:nvCxnSpPr>
      <xdr:spPr>
        <a:xfrm flipV="1">
          <a:off x="13512800" y="153174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4" name="テキスト ボックス 263"/>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6" name="テキスト ボックス 265"/>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90</xdr:row>
      <xdr:rowOff>31448</xdr:rowOff>
    </xdr:from>
    <xdr:to>
      <xdr:col>81</xdr:col>
      <xdr:colOff>95250</xdr:colOff>
      <xdr:row>90</xdr:row>
      <xdr:rowOff>133048</xdr:rowOff>
    </xdr:to>
    <xdr:sp macro="" textlink="">
      <xdr:nvSpPr>
        <xdr:cNvPr id="272" name="楕円 271"/>
        <xdr:cNvSpPr/>
      </xdr:nvSpPr>
      <xdr:spPr>
        <a:xfrm>
          <a:off x="169672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98775</xdr:rowOff>
    </xdr:from>
    <xdr:ext cx="762000" cy="259045"/>
    <xdr:sp macro="" textlink="">
      <xdr:nvSpPr>
        <xdr:cNvPr id="273" name="給与水準   （国との比較）該当値テキスト"/>
        <xdr:cNvSpPr txBox="1"/>
      </xdr:nvSpPr>
      <xdr:spPr>
        <a:xfrm>
          <a:off x="17106900" y="1535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31448</xdr:rowOff>
    </xdr:from>
    <xdr:to>
      <xdr:col>77</xdr:col>
      <xdr:colOff>95250</xdr:colOff>
      <xdr:row>90</xdr:row>
      <xdr:rowOff>133048</xdr:rowOff>
    </xdr:to>
    <xdr:sp macro="" textlink="">
      <xdr:nvSpPr>
        <xdr:cNvPr id="274" name="楕円 273"/>
        <xdr:cNvSpPr/>
      </xdr:nvSpPr>
      <xdr:spPr>
        <a:xfrm>
          <a:off x="16129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117825</xdr:rowOff>
    </xdr:from>
    <xdr:ext cx="736600" cy="259045"/>
    <xdr:sp macro="" textlink="">
      <xdr:nvSpPr>
        <xdr:cNvPr id="275" name="テキスト ボックス 274"/>
        <xdr:cNvSpPr txBox="1"/>
      </xdr:nvSpPr>
      <xdr:spPr>
        <a:xfrm>
          <a:off x="15798800" y="1554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76" name="楕円 275"/>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77" name="テキスト ボックス 276"/>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7559</xdr:rowOff>
    </xdr:from>
    <xdr:to>
      <xdr:col>68</xdr:col>
      <xdr:colOff>203200</xdr:colOff>
      <xdr:row>89</xdr:row>
      <xdr:rowOff>109159</xdr:rowOff>
    </xdr:to>
    <xdr:sp macro="" textlink="">
      <xdr:nvSpPr>
        <xdr:cNvPr id="278" name="楕円 277"/>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93936</xdr:rowOff>
    </xdr:from>
    <xdr:ext cx="762000" cy="259045"/>
    <xdr:sp macro="" textlink="">
      <xdr:nvSpPr>
        <xdr:cNvPr id="279" name="テキスト ボックス 278"/>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30541</xdr:rowOff>
    </xdr:from>
    <xdr:to>
      <xdr:col>64</xdr:col>
      <xdr:colOff>152400</xdr:colOff>
      <xdr:row>89</xdr:row>
      <xdr:rowOff>132141</xdr:rowOff>
    </xdr:to>
    <xdr:sp macro="" textlink="">
      <xdr:nvSpPr>
        <xdr:cNvPr id="280" name="楕円 279"/>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116918</xdr:rowOff>
    </xdr:from>
    <xdr:ext cx="762000" cy="259045"/>
    <xdr:sp macro="" textlink="">
      <xdr:nvSpPr>
        <xdr:cNvPr id="281" name="テキスト ボックス 280"/>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類似団体を上回っている。今後は、効率的な行政運営を行えるように事務事業や組織の合理化を行い、職員の適正配置、人員削減等により定員管理に努める。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94767</xdr:rowOff>
    </xdr:from>
    <xdr:to>
      <xdr:col>81</xdr:col>
      <xdr:colOff>44450</xdr:colOff>
      <xdr:row>61</xdr:row>
      <xdr:rowOff>104419</xdr:rowOff>
    </xdr:to>
    <xdr:cxnSp macro="">
      <xdr:nvCxnSpPr>
        <xdr:cNvPr id="313" name="直線コネクタ 312"/>
        <xdr:cNvCxnSpPr/>
      </xdr:nvCxnSpPr>
      <xdr:spPr>
        <a:xfrm>
          <a:off x="16179800" y="1055321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94767</xdr:rowOff>
    </xdr:from>
    <xdr:to>
      <xdr:col>77</xdr:col>
      <xdr:colOff>44450</xdr:colOff>
      <xdr:row>61</xdr:row>
      <xdr:rowOff>96215</xdr:rowOff>
    </xdr:to>
    <xdr:cxnSp macro="">
      <xdr:nvCxnSpPr>
        <xdr:cNvPr id="316" name="直線コネクタ 315"/>
        <xdr:cNvCxnSpPr/>
      </xdr:nvCxnSpPr>
      <xdr:spPr>
        <a:xfrm flipV="1">
          <a:off x="15290800" y="1055321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86563</xdr:rowOff>
    </xdr:from>
    <xdr:to>
      <xdr:col>72</xdr:col>
      <xdr:colOff>203200</xdr:colOff>
      <xdr:row>61</xdr:row>
      <xdr:rowOff>96215</xdr:rowOff>
    </xdr:to>
    <xdr:cxnSp macro="">
      <xdr:nvCxnSpPr>
        <xdr:cNvPr id="319" name="直線コネクタ 318"/>
        <xdr:cNvCxnSpPr/>
      </xdr:nvCxnSpPr>
      <xdr:spPr>
        <a:xfrm>
          <a:off x="14401800" y="1054501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66777</xdr:rowOff>
    </xdr:from>
    <xdr:to>
      <xdr:col>68</xdr:col>
      <xdr:colOff>152400</xdr:colOff>
      <xdr:row>61</xdr:row>
      <xdr:rowOff>86563</xdr:rowOff>
    </xdr:to>
    <xdr:cxnSp macro="">
      <xdr:nvCxnSpPr>
        <xdr:cNvPr id="322" name="直線コネクタ 321"/>
        <xdr:cNvCxnSpPr/>
      </xdr:nvCxnSpPr>
      <xdr:spPr>
        <a:xfrm>
          <a:off x="13512800" y="10525227"/>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53619</xdr:rowOff>
    </xdr:from>
    <xdr:to>
      <xdr:col>81</xdr:col>
      <xdr:colOff>95250</xdr:colOff>
      <xdr:row>61</xdr:row>
      <xdr:rowOff>155219</xdr:rowOff>
    </xdr:to>
    <xdr:sp macro="" textlink="">
      <xdr:nvSpPr>
        <xdr:cNvPr id="332" name="楕円 331"/>
        <xdr:cNvSpPr/>
      </xdr:nvSpPr>
      <xdr:spPr>
        <a:xfrm>
          <a:off x="169672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25696</xdr:rowOff>
    </xdr:from>
    <xdr:ext cx="762000" cy="259045"/>
    <xdr:sp macro="" textlink="">
      <xdr:nvSpPr>
        <xdr:cNvPr id="333" name="定員管理の状況該当値テキスト"/>
        <xdr:cNvSpPr txBox="1"/>
      </xdr:nvSpPr>
      <xdr:spPr>
        <a:xfrm>
          <a:off x="17106900" y="1048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43967</xdr:rowOff>
    </xdr:from>
    <xdr:to>
      <xdr:col>77</xdr:col>
      <xdr:colOff>95250</xdr:colOff>
      <xdr:row>61</xdr:row>
      <xdr:rowOff>145567</xdr:rowOff>
    </xdr:to>
    <xdr:sp macro="" textlink="">
      <xdr:nvSpPr>
        <xdr:cNvPr id="334" name="楕円 333"/>
        <xdr:cNvSpPr/>
      </xdr:nvSpPr>
      <xdr:spPr>
        <a:xfrm>
          <a:off x="161290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35" name="テキスト ボックス 334"/>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45415</xdr:rowOff>
    </xdr:from>
    <xdr:to>
      <xdr:col>73</xdr:col>
      <xdr:colOff>44450</xdr:colOff>
      <xdr:row>61</xdr:row>
      <xdr:rowOff>147015</xdr:rowOff>
    </xdr:to>
    <xdr:sp macro="" textlink="">
      <xdr:nvSpPr>
        <xdr:cNvPr id="336" name="楕円 335"/>
        <xdr:cNvSpPr/>
      </xdr:nvSpPr>
      <xdr:spPr>
        <a:xfrm>
          <a:off x="15240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131792</xdr:rowOff>
    </xdr:from>
    <xdr:ext cx="762000" cy="259045"/>
    <xdr:sp macro="" textlink="">
      <xdr:nvSpPr>
        <xdr:cNvPr id="337" name="テキスト ボックス 336"/>
        <xdr:cNvSpPr txBox="1"/>
      </xdr:nvSpPr>
      <xdr:spPr>
        <a:xfrm>
          <a:off x="14909800" y="105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35763</xdr:rowOff>
    </xdr:from>
    <xdr:to>
      <xdr:col>68</xdr:col>
      <xdr:colOff>203200</xdr:colOff>
      <xdr:row>61</xdr:row>
      <xdr:rowOff>137363</xdr:rowOff>
    </xdr:to>
    <xdr:sp macro="" textlink="">
      <xdr:nvSpPr>
        <xdr:cNvPr id="338" name="楕円 337"/>
        <xdr:cNvSpPr/>
      </xdr:nvSpPr>
      <xdr:spPr>
        <a:xfrm>
          <a:off x="14351000" y="104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147540</xdr:rowOff>
    </xdr:from>
    <xdr:ext cx="762000" cy="259045"/>
    <xdr:sp macro="" textlink="">
      <xdr:nvSpPr>
        <xdr:cNvPr id="339" name="テキスト ボックス 338"/>
        <xdr:cNvSpPr txBox="1"/>
      </xdr:nvSpPr>
      <xdr:spPr>
        <a:xfrm>
          <a:off x="14020800" y="102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15977</xdr:rowOff>
    </xdr:from>
    <xdr:to>
      <xdr:col>64</xdr:col>
      <xdr:colOff>152400</xdr:colOff>
      <xdr:row>61</xdr:row>
      <xdr:rowOff>117577</xdr:rowOff>
    </xdr:to>
    <xdr:sp macro="" textlink="">
      <xdr:nvSpPr>
        <xdr:cNvPr id="340" name="楕円 339"/>
        <xdr:cNvSpPr/>
      </xdr:nvSpPr>
      <xdr:spPr>
        <a:xfrm>
          <a:off x="13462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127754</xdr:rowOff>
    </xdr:from>
    <xdr:ext cx="762000" cy="259045"/>
    <xdr:sp macro="" textlink="">
      <xdr:nvSpPr>
        <xdr:cNvPr id="341" name="テキスト ボックス 340"/>
        <xdr:cNvSpPr txBox="1"/>
      </xdr:nvSpPr>
      <xdr:spPr>
        <a:xfrm>
          <a:off x="13131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の増となっている。過去からの起債抑制施策として、交付税措置のある有利なもののみの発行に限定してきたことにより、類似団体を下回っている。今後も起債抑制施策を継続し、現在の水準を維持する。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45659</xdr:rowOff>
    </xdr:from>
    <xdr:to>
      <xdr:col>81</xdr:col>
      <xdr:colOff>44450</xdr:colOff>
      <xdr:row>39</xdr:row>
      <xdr:rowOff>91622</xdr:rowOff>
    </xdr:to>
    <xdr:cxnSp macro="">
      <xdr:nvCxnSpPr>
        <xdr:cNvPr id="376" name="直線コネクタ 375"/>
        <xdr:cNvCxnSpPr/>
      </xdr:nvCxnSpPr>
      <xdr:spPr>
        <a:xfrm>
          <a:off x="16179800" y="67322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103112</xdr:rowOff>
    </xdr:to>
    <xdr:cxnSp macro="">
      <xdr:nvCxnSpPr>
        <xdr:cNvPr id="379" name="直線コネクタ 378"/>
        <xdr:cNvCxnSpPr/>
      </xdr:nvCxnSpPr>
      <xdr:spPr>
        <a:xfrm flipV="1">
          <a:off x="15290800" y="673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103112</xdr:rowOff>
    </xdr:from>
    <xdr:to>
      <xdr:col>72</xdr:col>
      <xdr:colOff>203200</xdr:colOff>
      <xdr:row>40</xdr:row>
      <xdr:rowOff>46567</xdr:rowOff>
    </xdr:to>
    <xdr:cxnSp macro="">
      <xdr:nvCxnSpPr>
        <xdr:cNvPr id="382" name="直線コネクタ 381"/>
        <xdr:cNvCxnSpPr/>
      </xdr:nvCxnSpPr>
      <xdr:spPr>
        <a:xfrm flipV="1">
          <a:off x="14401800" y="67896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149981</xdr:rowOff>
    </xdr:to>
    <xdr:cxnSp macro="">
      <xdr:nvCxnSpPr>
        <xdr:cNvPr id="385" name="直線コネクタ 384"/>
        <xdr:cNvCxnSpPr/>
      </xdr:nvCxnSpPr>
      <xdr:spPr>
        <a:xfrm flipV="1">
          <a:off x="13512800" y="69045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7" name="テキスト ボックス 386"/>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89" name="テキスト ボックス 388"/>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95" name="楕円 394"/>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396"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397" name="楕円 396"/>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398" name="テキスト ボックス 397"/>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399" name="楕円 398"/>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00" name="テキスト ボックス 399"/>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1" name="楕円 400"/>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2" name="テキスト ボックス 401"/>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03" name="楕円 402"/>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39508</xdr:rowOff>
    </xdr:from>
    <xdr:ext cx="762000" cy="259045"/>
    <xdr:sp macro="" textlink="">
      <xdr:nvSpPr>
        <xdr:cNvPr id="404" name="テキスト ボックス 403"/>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過去からの起債抑制施策として、交付税措置のある有利なもののみの発行に限定してきたことにより、類似団体と同じである。今後も起債抑制施策を継続し、現在の水準を維持する。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
3,072
14.22
4,328,674
4,163,633
165,041
1,729,129
3,841,729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職員数を維持しているものの、類似団体平均を上回っている。大きな要因としては、町立診療所の運営に係る人件費が普通会計に計上されていることである。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35560</xdr:rowOff>
    </xdr:from>
    <xdr:to>
      <xdr:col>24</xdr:col>
      <xdr:colOff>25400</xdr:colOff>
      <xdr:row>37</xdr:row>
      <xdr:rowOff>130810</xdr:rowOff>
    </xdr:to>
    <xdr:cxnSp macro="">
      <xdr:nvCxnSpPr>
        <xdr:cNvPr id="66" name="直線コネクタ 65"/>
        <xdr:cNvCxnSpPr/>
      </xdr:nvCxnSpPr>
      <xdr:spPr>
        <a:xfrm flipV="1">
          <a:off x="3987800" y="63792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35560</xdr:rowOff>
    </xdr:from>
    <xdr:to>
      <xdr:col>19</xdr:col>
      <xdr:colOff>187325</xdr:colOff>
      <xdr:row>37</xdr:row>
      <xdr:rowOff>130810</xdr:rowOff>
    </xdr:to>
    <xdr:cxnSp macro="">
      <xdr:nvCxnSpPr>
        <xdr:cNvPr id="69" name="直線コネクタ 68"/>
        <xdr:cNvCxnSpPr/>
      </xdr:nvCxnSpPr>
      <xdr:spPr>
        <a:xfrm>
          <a:off x="3098800" y="6379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35560</xdr:rowOff>
    </xdr:from>
    <xdr:to>
      <xdr:col>15</xdr:col>
      <xdr:colOff>98425</xdr:colOff>
      <xdr:row>37</xdr:row>
      <xdr:rowOff>77470</xdr:rowOff>
    </xdr:to>
    <xdr:cxnSp macro="">
      <xdr:nvCxnSpPr>
        <xdr:cNvPr id="72" name="直線コネクタ 71"/>
        <xdr:cNvCxnSpPr/>
      </xdr:nvCxnSpPr>
      <xdr:spPr>
        <a:xfrm flipV="1">
          <a:off x="2209800" y="6379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77470</xdr:rowOff>
    </xdr:to>
    <xdr:cxnSp macro="">
      <xdr:nvCxnSpPr>
        <xdr:cNvPr id="75" name="直線コネクタ 74"/>
        <xdr:cNvCxnSpPr/>
      </xdr:nvCxnSpPr>
      <xdr:spPr>
        <a:xfrm>
          <a:off x="1320800" y="638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79" name="テキスト ボックス 78"/>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156210</xdr:rowOff>
    </xdr:from>
    <xdr:to>
      <xdr:col>24</xdr:col>
      <xdr:colOff>76200</xdr:colOff>
      <xdr:row>37</xdr:row>
      <xdr:rowOff>86360</xdr:rowOff>
    </xdr:to>
    <xdr:sp macro="" textlink="">
      <xdr:nvSpPr>
        <xdr:cNvPr id="85" name="楕円 84"/>
        <xdr:cNvSpPr/>
      </xdr:nvSpPr>
      <xdr:spPr>
        <a:xfrm>
          <a:off x="47752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128287</xdr:rowOff>
    </xdr:from>
    <xdr:ext cx="762000" cy="259045"/>
    <xdr:sp macro="" textlink="">
      <xdr:nvSpPr>
        <xdr:cNvPr id="86" name="人件費該当値テキスト"/>
        <xdr:cNvSpPr txBox="1"/>
      </xdr:nvSpPr>
      <xdr:spPr>
        <a:xfrm>
          <a:off x="4914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156210</xdr:rowOff>
    </xdr:from>
    <xdr:to>
      <xdr:col>15</xdr:col>
      <xdr:colOff>149225</xdr:colOff>
      <xdr:row>37</xdr:row>
      <xdr:rowOff>86360</xdr:rowOff>
    </xdr:to>
    <xdr:sp macro="" textlink="">
      <xdr:nvSpPr>
        <xdr:cNvPr id="89" name="楕円 88"/>
        <xdr:cNvSpPr/>
      </xdr:nvSpPr>
      <xdr:spPr>
        <a:xfrm>
          <a:off x="3048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71137</xdr:rowOff>
    </xdr:from>
    <xdr:ext cx="762000" cy="259045"/>
    <xdr:sp macro="" textlink="">
      <xdr:nvSpPr>
        <xdr:cNvPr id="90" name="テキスト ボックス 89"/>
        <xdr:cNvSpPr txBox="1"/>
      </xdr:nvSpPr>
      <xdr:spPr>
        <a:xfrm>
          <a:off x="2717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ている。類似団体平均を上回っている大きな要因は、町立診療所の運営に係る物件費が普通会計に計上されていることと一般廃棄物処理施設の稼働による委託料など物件費が増となっていることである。今後も、施設の設備投資などによるさらなる光熱水費の抑制や業務委託の再検討など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81280</xdr:rowOff>
    </xdr:to>
    <xdr:cxnSp macro="">
      <xdr:nvCxnSpPr>
        <xdr:cNvPr id="126" name="直線コネクタ 125"/>
        <xdr:cNvCxnSpPr/>
      </xdr:nvCxnSpPr>
      <xdr:spPr>
        <a:xfrm>
          <a:off x="15671800" y="3129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43180</xdr:rowOff>
    </xdr:to>
    <xdr:cxnSp macro="">
      <xdr:nvCxnSpPr>
        <xdr:cNvPr id="129" name="直線コネクタ 128"/>
        <xdr:cNvCxnSpPr/>
      </xdr:nvCxnSpPr>
      <xdr:spPr>
        <a:xfrm>
          <a:off x="14782800" y="3007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43180</xdr:rowOff>
    </xdr:from>
    <xdr:to>
      <xdr:col>73</xdr:col>
      <xdr:colOff>180975</xdr:colOff>
      <xdr:row>17</xdr:row>
      <xdr:rowOff>92710</xdr:rowOff>
    </xdr:to>
    <xdr:cxnSp macro="">
      <xdr:nvCxnSpPr>
        <xdr:cNvPr id="132" name="直線コネクタ 131"/>
        <xdr:cNvCxnSpPr/>
      </xdr:nvCxnSpPr>
      <xdr:spPr>
        <a:xfrm>
          <a:off x="13893800" y="2957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43180</xdr:rowOff>
    </xdr:from>
    <xdr:to>
      <xdr:col>69</xdr:col>
      <xdr:colOff>92075</xdr:colOff>
      <xdr:row>17</xdr:row>
      <xdr:rowOff>77470</xdr:rowOff>
    </xdr:to>
    <xdr:cxnSp macro="">
      <xdr:nvCxnSpPr>
        <xdr:cNvPr id="135" name="直線コネクタ 134"/>
        <xdr:cNvCxnSpPr/>
      </xdr:nvCxnSpPr>
      <xdr:spPr>
        <a:xfrm flipV="1">
          <a:off x="13004800" y="2957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5" name="楕円 144"/>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6"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7" name="楕円 146"/>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8" name="テキスト ボックス 147"/>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9" name="楕円 148"/>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50" name="テキスト ボックス 149"/>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163830</xdr:rowOff>
    </xdr:from>
    <xdr:to>
      <xdr:col>69</xdr:col>
      <xdr:colOff>142875</xdr:colOff>
      <xdr:row>17</xdr:row>
      <xdr:rowOff>93980</xdr:rowOff>
    </xdr:to>
    <xdr:sp macro="" textlink="">
      <xdr:nvSpPr>
        <xdr:cNvPr id="151" name="楕円 150"/>
        <xdr:cNvSpPr/>
      </xdr:nvSpPr>
      <xdr:spPr>
        <a:xfrm>
          <a:off x="13843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78757</xdr:rowOff>
    </xdr:from>
    <xdr:ext cx="762000" cy="259045"/>
    <xdr:sp macro="" textlink="">
      <xdr:nvSpPr>
        <xdr:cNvPr id="152" name="テキスト ボックス 151"/>
        <xdr:cNvSpPr txBox="1"/>
      </xdr:nvSpPr>
      <xdr:spPr>
        <a:xfrm>
          <a:off x="13512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3" name="楕円 152"/>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4" name="テキスト ボックス 153"/>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ポイントの減となり、類似団体平均を下回っている。今後も引き続き現在の水準を維持するとともに、単独事業の効果の検証など見直しをすることで扶助費の抑制に努める。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143328</xdr:rowOff>
    </xdr:to>
    <xdr:cxnSp macro="">
      <xdr:nvCxnSpPr>
        <xdr:cNvPr id="188" name="直線コネクタ 187"/>
        <xdr:cNvCxnSpPr/>
      </xdr:nvCxnSpPr>
      <xdr:spPr>
        <a:xfrm flipV="1">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91" name="直線コネクタ 190"/>
        <xdr:cNvCxnSpPr/>
      </xdr:nvCxnSpPr>
      <xdr:spPr>
        <a:xfrm>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143328</xdr:rowOff>
    </xdr:to>
    <xdr:cxnSp macro="">
      <xdr:nvCxnSpPr>
        <xdr:cNvPr id="194" name="直線コネクタ 193"/>
        <xdr:cNvCxnSpPr/>
      </xdr:nvCxnSpPr>
      <xdr:spPr>
        <a:xfrm flipV="1">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143328</xdr:rowOff>
    </xdr:to>
    <xdr:cxnSp macro="">
      <xdr:nvCxnSpPr>
        <xdr:cNvPr id="197" name="直線コネクタ 196"/>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9" name="テキスト ボックス 198"/>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9" name="楕円 208"/>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0" name="テキスト ボックス 209"/>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3" name="楕円 212"/>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4" name="テキスト ボックス 213"/>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5" name="楕円 214"/>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6" name="テキスト ボックス 215"/>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ている。その他に係る経常収支比率は、類似団体平均を下回っている。大きな要因は、国民健康保険事業で給付の減により繰出金が減となっていることである。今後もさらなる歳出抑制を模索するとともに、特別会計への繰出金が依然高いウエイトを占めていることから、その健全経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85852</xdr:rowOff>
    </xdr:to>
    <xdr:cxnSp macro="">
      <xdr:nvCxnSpPr>
        <xdr:cNvPr id="246" name="直線コネクタ 245"/>
        <xdr:cNvCxnSpPr/>
      </xdr:nvCxnSpPr>
      <xdr:spPr>
        <a:xfrm flipV="1">
          <a:off x="15671800" y="9650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85852</xdr:rowOff>
    </xdr:to>
    <xdr:cxnSp macro="">
      <xdr:nvCxnSpPr>
        <xdr:cNvPr id="249" name="直線コネクタ 248"/>
        <xdr:cNvCxnSpPr/>
      </xdr:nvCxnSpPr>
      <xdr:spPr>
        <a:xfrm>
          <a:off x="14782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124714</xdr:rowOff>
    </xdr:from>
    <xdr:to>
      <xdr:col>73</xdr:col>
      <xdr:colOff>180975</xdr:colOff>
      <xdr:row>56</xdr:row>
      <xdr:rowOff>49276</xdr:rowOff>
    </xdr:to>
    <xdr:cxnSp macro="">
      <xdr:nvCxnSpPr>
        <xdr:cNvPr id="252" name="直線コネクタ 251"/>
        <xdr:cNvCxnSpPr/>
      </xdr:nvCxnSpPr>
      <xdr:spPr>
        <a:xfrm>
          <a:off x="13893800" y="95544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124714</xdr:rowOff>
    </xdr:from>
    <xdr:to>
      <xdr:col>69</xdr:col>
      <xdr:colOff>92075</xdr:colOff>
      <xdr:row>56</xdr:row>
      <xdr:rowOff>53848</xdr:rowOff>
    </xdr:to>
    <xdr:cxnSp macro="">
      <xdr:nvCxnSpPr>
        <xdr:cNvPr id="255" name="直線コネクタ 254"/>
        <xdr:cNvCxnSpPr/>
      </xdr:nvCxnSpPr>
      <xdr:spPr>
        <a:xfrm flipV="1">
          <a:off x="13004800" y="9554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7" name="テキスト ボックス 256"/>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5" name="楕円 264"/>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6"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7" name="楕円 266"/>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68" name="テキスト ボックス 267"/>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9" name="楕円 268"/>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70" name="テキスト ボックス 269"/>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73914</xdr:rowOff>
    </xdr:from>
    <xdr:to>
      <xdr:col>69</xdr:col>
      <xdr:colOff>142875</xdr:colOff>
      <xdr:row>56</xdr:row>
      <xdr:rowOff>4064</xdr:rowOff>
    </xdr:to>
    <xdr:sp macro="" textlink="">
      <xdr:nvSpPr>
        <xdr:cNvPr id="271" name="楕円 270"/>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14241</xdr:rowOff>
    </xdr:from>
    <xdr:ext cx="762000" cy="259045"/>
    <xdr:sp macro="" textlink="">
      <xdr:nvSpPr>
        <xdr:cNvPr id="272" name="テキスト ボックス 271"/>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73" name="楕円 272"/>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89425</xdr:rowOff>
    </xdr:from>
    <xdr:ext cx="762000" cy="259045"/>
    <xdr:sp macro="" textlink="">
      <xdr:nvSpPr>
        <xdr:cNvPr id="274" name="テキスト ボックス 273"/>
        <xdr:cNvSpPr txBox="1"/>
      </xdr:nvSpPr>
      <xdr:spPr>
        <a:xfrm>
          <a:off x="12623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ポイントの減となっている。補助費等に係る経常収支比率は、類似団体平均を下回っているが、今後も各種団体補助金の支給要件などを再検討するなど、補助費等の抑制に努める。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149860</xdr:rowOff>
    </xdr:from>
    <xdr:to>
      <xdr:col>82</xdr:col>
      <xdr:colOff>107950</xdr:colOff>
      <xdr:row>33</xdr:row>
      <xdr:rowOff>5842</xdr:rowOff>
    </xdr:to>
    <xdr:cxnSp macro="">
      <xdr:nvCxnSpPr>
        <xdr:cNvPr id="305" name="直線コネクタ 304"/>
        <xdr:cNvCxnSpPr/>
      </xdr:nvCxnSpPr>
      <xdr:spPr>
        <a:xfrm flipV="1">
          <a:off x="15671800" y="56362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122428</xdr:rowOff>
    </xdr:from>
    <xdr:to>
      <xdr:col>78</xdr:col>
      <xdr:colOff>69850</xdr:colOff>
      <xdr:row>33</xdr:row>
      <xdr:rowOff>5842</xdr:rowOff>
    </xdr:to>
    <xdr:cxnSp macro="">
      <xdr:nvCxnSpPr>
        <xdr:cNvPr id="308" name="直線コネクタ 307"/>
        <xdr:cNvCxnSpPr/>
      </xdr:nvCxnSpPr>
      <xdr:spPr>
        <a:xfrm>
          <a:off x="14782800" y="5608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122428</xdr:rowOff>
    </xdr:from>
    <xdr:to>
      <xdr:col>73</xdr:col>
      <xdr:colOff>180975</xdr:colOff>
      <xdr:row>32</xdr:row>
      <xdr:rowOff>122428</xdr:rowOff>
    </xdr:to>
    <xdr:cxnSp macro="">
      <xdr:nvCxnSpPr>
        <xdr:cNvPr id="311" name="直線コネクタ 310"/>
        <xdr:cNvCxnSpPr/>
      </xdr:nvCxnSpPr>
      <xdr:spPr>
        <a:xfrm>
          <a:off x="13893800" y="560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122428</xdr:rowOff>
    </xdr:from>
    <xdr:to>
      <xdr:col>69</xdr:col>
      <xdr:colOff>92075</xdr:colOff>
      <xdr:row>32</xdr:row>
      <xdr:rowOff>131572</xdr:rowOff>
    </xdr:to>
    <xdr:cxnSp macro="">
      <xdr:nvCxnSpPr>
        <xdr:cNvPr id="314" name="直線コネクタ 313"/>
        <xdr:cNvCxnSpPr/>
      </xdr:nvCxnSpPr>
      <xdr:spPr>
        <a:xfrm flipV="1">
          <a:off x="13004800" y="56088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16" name="テキスト ボックス 315"/>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99060</xdr:rowOff>
    </xdr:from>
    <xdr:to>
      <xdr:col>82</xdr:col>
      <xdr:colOff>158750</xdr:colOff>
      <xdr:row>33</xdr:row>
      <xdr:rowOff>29210</xdr:rowOff>
    </xdr:to>
    <xdr:sp macro="" textlink="">
      <xdr:nvSpPr>
        <xdr:cNvPr id="324" name="楕円 323"/>
        <xdr:cNvSpPr/>
      </xdr:nvSpPr>
      <xdr:spPr>
        <a:xfrm>
          <a:off x="164592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7637</xdr:rowOff>
    </xdr:from>
    <xdr:ext cx="762000" cy="259045"/>
    <xdr:sp macro="" textlink="">
      <xdr:nvSpPr>
        <xdr:cNvPr id="325" name="補助費等該当値テキスト"/>
        <xdr:cNvSpPr txBox="1"/>
      </xdr:nvSpPr>
      <xdr:spPr>
        <a:xfrm>
          <a:off x="16598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126492</xdr:rowOff>
    </xdr:from>
    <xdr:to>
      <xdr:col>78</xdr:col>
      <xdr:colOff>120650</xdr:colOff>
      <xdr:row>33</xdr:row>
      <xdr:rowOff>56642</xdr:rowOff>
    </xdr:to>
    <xdr:sp macro="" textlink="">
      <xdr:nvSpPr>
        <xdr:cNvPr id="326" name="楕円 325"/>
        <xdr:cNvSpPr/>
      </xdr:nvSpPr>
      <xdr:spPr>
        <a:xfrm>
          <a:off x="15621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66819</xdr:rowOff>
    </xdr:from>
    <xdr:ext cx="736600" cy="259045"/>
    <xdr:sp macro="" textlink="">
      <xdr:nvSpPr>
        <xdr:cNvPr id="327" name="テキスト ボックス 326"/>
        <xdr:cNvSpPr txBox="1"/>
      </xdr:nvSpPr>
      <xdr:spPr>
        <a:xfrm>
          <a:off x="15290800" y="538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71628</xdr:rowOff>
    </xdr:from>
    <xdr:to>
      <xdr:col>74</xdr:col>
      <xdr:colOff>31750</xdr:colOff>
      <xdr:row>33</xdr:row>
      <xdr:rowOff>1778</xdr:rowOff>
    </xdr:to>
    <xdr:sp macro="" textlink="">
      <xdr:nvSpPr>
        <xdr:cNvPr id="328" name="楕円 327"/>
        <xdr:cNvSpPr/>
      </xdr:nvSpPr>
      <xdr:spPr>
        <a:xfrm>
          <a:off x="14732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11955</xdr:rowOff>
    </xdr:from>
    <xdr:ext cx="762000" cy="259045"/>
    <xdr:sp macro="" textlink="">
      <xdr:nvSpPr>
        <xdr:cNvPr id="329" name="テキスト ボックス 328"/>
        <xdr:cNvSpPr txBox="1"/>
      </xdr:nvSpPr>
      <xdr:spPr>
        <a:xfrm>
          <a:off x="14401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71628</xdr:rowOff>
    </xdr:from>
    <xdr:to>
      <xdr:col>69</xdr:col>
      <xdr:colOff>142875</xdr:colOff>
      <xdr:row>33</xdr:row>
      <xdr:rowOff>1778</xdr:rowOff>
    </xdr:to>
    <xdr:sp macro="" textlink="">
      <xdr:nvSpPr>
        <xdr:cNvPr id="330" name="楕円 329"/>
        <xdr:cNvSpPr/>
      </xdr:nvSpPr>
      <xdr:spPr>
        <a:xfrm>
          <a:off x="13843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11955</xdr:rowOff>
    </xdr:from>
    <xdr:ext cx="762000" cy="259045"/>
    <xdr:sp macro="" textlink="">
      <xdr:nvSpPr>
        <xdr:cNvPr id="331" name="テキスト ボックス 330"/>
        <xdr:cNvSpPr txBox="1"/>
      </xdr:nvSpPr>
      <xdr:spPr>
        <a:xfrm>
          <a:off x="13512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80772</xdr:rowOff>
    </xdr:from>
    <xdr:to>
      <xdr:col>65</xdr:col>
      <xdr:colOff>53975</xdr:colOff>
      <xdr:row>33</xdr:row>
      <xdr:rowOff>10922</xdr:rowOff>
    </xdr:to>
    <xdr:sp macro="" textlink="">
      <xdr:nvSpPr>
        <xdr:cNvPr id="332" name="楕円 331"/>
        <xdr:cNvSpPr/>
      </xdr:nvSpPr>
      <xdr:spPr>
        <a:xfrm>
          <a:off x="12954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21099</xdr:rowOff>
    </xdr:from>
    <xdr:ext cx="762000" cy="259045"/>
    <xdr:sp macro="" textlink="">
      <xdr:nvSpPr>
        <xdr:cNvPr id="333" name="テキスト ボックス 332"/>
        <xdr:cNvSpPr txBox="1"/>
      </xdr:nvSpPr>
      <xdr:spPr>
        <a:xfrm>
          <a:off x="12623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ている。大きな要因としては、町民会館、一般廃棄物処理施設の償還が開始したことである。今後も後世への負担軽減を図るため、引き続き起債抑制施策を継続し、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77</xdr:row>
      <xdr:rowOff>152146</xdr:rowOff>
    </xdr:to>
    <xdr:cxnSp macro="">
      <xdr:nvCxnSpPr>
        <xdr:cNvPr id="363" name="直線コネクタ 362"/>
        <xdr:cNvCxnSpPr/>
      </xdr:nvCxnSpPr>
      <xdr:spPr>
        <a:xfrm>
          <a:off x="3987800" y="13097763"/>
          <a:ext cx="8382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67563</xdr:rowOff>
    </xdr:to>
    <xdr:cxnSp macro="">
      <xdr:nvCxnSpPr>
        <xdr:cNvPr id="366" name="直線コネクタ 365"/>
        <xdr:cNvCxnSpPr/>
      </xdr:nvCxnSpPr>
      <xdr:spPr>
        <a:xfrm>
          <a:off x="3098800" y="130566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58420</xdr:rowOff>
    </xdr:to>
    <xdr:cxnSp macro="">
      <xdr:nvCxnSpPr>
        <xdr:cNvPr id="369" name="直線コネクタ 368"/>
        <xdr:cNvCxnSpPr/>
      </xdr:nvCxnSpPr>
      <xdr:spPr>
        <a:xfrm flipV="1">
          <a:off x="2209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85852</xdr:rowOff>
    </xdr:to>
    <xdr:cxnSp macro="">
      <xdr:nvCxnSpPr>
        <xdr:cNvPr id="372" name="直線コネクタ 371"/>
        <xdr:cNvCxnSpPr/>
      </xdr:nvCxnSpPr>
      <xdr:spPr>
        <a:xfrm flipV="1">
          <a:off x="1320800" y="13088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2" name="楕円 381"/>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3"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4" name="楕円 383"/>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5" name="テキスト ボックス 384"/>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6" name="楕円 385"/>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7" name="テキスト ボックス 386"/>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8" name="楕円 387"/>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9" name="テキスト ボックス 38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0" name="楕円 389"/>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1" name="テキスト ボックス 390"/>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類似団体平均を上回っている主な要因は、人件費と物件費にある。今後は、下水道や国保など他会計への繰出金の増加が見込まれるため、歳出抑制を模索するなど、歳出の削減に努める。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120142</xdr:rowOff>
    </xdr:to>
    <xdr:cxnSp macro="">
      <xdr:nvCxnSpPr>
        <xdr:cNvPr id="422" name="直線コネクタ 421"/>
        <xdr:cNvCxnSpPr/>
      </xdr:nvCxnSpPr>
      <xdr:spPr>
        <a:xfrm flipV="1">
          <a:off x="15671800" y="135321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79</xdr:row>
      <xdr:rowOff>120142</xdr:rowOff>
    </xdr:to>
    <xdr:cxnSp macro="">
      <xdr:nvCxnSpPr>
        <xdr:cNvPr id="425" name="直線コネクタ 424"/>
        <xdr:cNvCxnSpPr/>
      </xdr:nvCxnSpPr>
      <xdr:spPr>
        <a:xfrm>
          <a:off x="14782800" y="1333550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133858</xdr:rowOff>
    </xdr:to>
    <xdr:cxnSp macro="">
      <xdr:nvCxnSpPr>
        <xdr:cNvPr id="428" name="直線コネクタ 427"/>
        <xdr:cNvCxnSpPr/>
      </xdr:nvCxnSpPr>
      <xdr:spPr>
        <a:xfrm>
          <a:off x="13893800" y="132349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124713</xdr:rowOff>
    </xdr:to>
    <xdr:cxnSp macro="">
      <xdr:nvCxnSpPr>
        <xdr:cNvPr id="431" name="直線コネクタ 430"/>
        <xdr:cNvCxnSpPr/>
      </xdr:nvCxnSpPr>
      <xdr:spPr>
        <a:xfrm flipV="1">
          <a:off x="13004800" y="132349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33" name="テキスト ボックス 432"/>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1" name="楕円 440"/>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2"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3" name="楕円 442"/>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44" name="テキスト ボックス 443"/>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45" name="楕円 444"/>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46" name="テキスト ボックス 445"/>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47" name="楕円 446"/>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48" name="テキスト ボックス 44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49" name="楕円 448"/>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0" name="テキスト ボックス 449"/>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24250</xdr:rowOff>
    </xdr:from>
    <xdr:to>
      <xdr:col>29</xdr:col>
      <xdr:colOff>127000</xdr:colOff>
      <xdr:row>17</xdr:row>
      <xdr:rowOff>27546</xdr:rowOff>
    </xdr:to>
    <xdr:cxnSp macro="">
      <xdr:nvCxnSpPr>
        <xdr:cNvPr id="47" name="直線コネクタ 46"/>
        <xdr:cNvCxnSpPr/>
      </xdr:nvCxnSpPr>
      <xdr:spPr bwMode="auto">
        <a:xfrm>
          <a:off x="5003800" y="2986525"/>
          <a:ext cx="647700" cy="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12323</xdr:rowOff>
    </xdr:from>
    <xdr:ext cx="762000" cy="259045"/>
    <xdr:sp macro="" textlink="">
      <xdr:nvSpPr>
        <xdr:cNvPr id="48" name="人口1人当たり決算額の推移平均値テキスト130"/>
        <xdr:cNvSpPr txBox="1"/>
      </xdr:nvSpPr>
      <xdr:spPr>
        <a:xfrm>
          <a:off x="5740400" y="2974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24250</xdr:rowOff>
    </xdr:from>
    <xdr:to>
      <xdr:col>26</xdr:col>
      <xdr:colOff>50800</xdr:colOff>
      <xdr:row>17</xdr:row>
      <xdr:rowOff>32749</xdr:rowOff>
    </xdr:to>
    <xdr:cxnSp macro="">
      <xdr:nvCxnSpPr>
        <xdr:cNvPr id="50" name="直線コネクタ 49"/>
        <xdr:cNvCxnSpPr/>
      </xdr:nvCxnSpPr>
      <xdr:spPr bwMode="auto">
        <a:xfrm flipV="1">
          <a:off x="4305300" y="2986525"/>
          <a:ext cx="698500" cy="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32749</xdr:rowOff>
    </xdr:from>
    <xdr:to>
      <xdr:col>22</xdr:col>
      <xdr:colOff>114300</xdr:colOff>
      <xdr:row>17</xdr:row>
      <xdr:rowOff>54194</xdr:rowOff>
    </xdr:to>
    <xdr:cxnSp macro="">
      <xdr:nvCxnSpPr>
        <xdr:cNvPr id="53" name="直線コネクタ 52"/>
        <xdr:cNvCxnSpPr/>
      </xdr:nvCxnSpPr>
      <xdr:spPr bwMode="auto">
        <a:xfrm flipV="1">
          <a:off x="3606800" y="2995024"/>
          <a:ext cx="698500" cy="21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54194</xdr:rowOff>
    </xdr:from>
    <xdr:to>
      <xdr:col>18</xdr:col>
      <xdr:colOff>177800</xdr:colOff>
      <xdr:row>17</xdr:row>
      <xdr:rowOff>84259</xdr:rowOff>
    </xdr:to>
    <xdr:cxnSp macro="">
      <xdr:nvCxnSpPr>
        <xdr:cNvPr id="56" name="直線コネクタ 55"/>
        <xdr:cNvCxnSpPr/>
      </xdr:nvCxnSpPr>
      <xdr:spPr bwMode="auto">
        <a:xfrm flipV="1">
          <a:off x="2908300" y="3016469"/>
          <a:ext cx="698500" cy="30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148196</xdr:rowOff>
    </xdr:from>
    <xdr:to>
      <xdr:col>29</xdr:col>
      <xdr:colOff>177800</xdr:colOff>
      <xdr:row>17</xdr:row>
      <xdr:rowOff>78346</xdr:rowOff>
    </xdr:to>
    <xdr:sp macro="" textlink="">
      <xdr:nvSpPr>
        <xdr:cNvPr id="66" name="楕円 65"/>
        <xdr:cNvSpPr/>
      </xdr:nvSpPr>
      <xdr:spPr bwMode="auto">
        <a:xfrm>
          <a:off x="5600700" y="29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164723</xdr:rowOff>
    </xdr:from>
    <xdr:ext cx="762000" cy="259045"/>
    <xdr:sp macro="" textlink="">
      <xdr:nvSpPr>
        <xdr:cNvPr id="67" name="人口1人当たり決算額の推移該当値テキスト130"/>
        <xdr:cNvSpPr txBox="1"/>
      </xdr:nvSpPr>
      <xdr:spPr>
        <a:xfrm>
          <a:off x="5740400" y="278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144900</xdr:rowOff>
    </xdr:from>
    <xdr:to>
      <xdr:col>26</xdr:col>
      <xdr:colOff>101600</xdr:colOff>
      <xdr:row>17</xdr:row>
      <xdr:rowOff>75050</xdr:rowOff>
    </xdr:to>
    <xdr:sp macro="" textlink="">
      <xdr:nvSpPr>
        <xdr:cNvPr id="68" name="楕円 67"/>
        <xdr:cNvSpPr/>
      </xdr:nvSpPr>
      <xdr:spPr bwMode="auto">
        <a:xfrm>
          <a:off x="4953000" y="293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85227</xdr:rowOff>
    </xdr:from>
    <xdr:ext cx="736600" cy="259045"/>
    <xdr:sp macro="" textlink="">
      <xdr:nvSpPr>
        <xdr:cNvPr id="69" name="テキスト ボックス 68"/>
        <xdr:cNvSpPr txBox="1"/>
      </xdr:nvSpPr>
      <xdr:spPr>
        <a:xfrm>
          <a:off x="4622800" y="2704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153399</xdr:rowOff>
    </xdr:from>
    <xdr:to>
      <xdr:col>22</xdr:col>
      <xdr:colOff>165100</xdr:colOff>
      <xdr:row>17</xdr:row>
      <xdr:rowOff>83549</xdr:rowOff>
    </xdr:to>
    <xdr:sp macro="" textlink="">
      <xdr:nvSpPr>
        <xdr:cNvPr id="70" name="楕円 69"/>
        <xdr:cNvSpPr/>
      </xdr:nvSpPr>
      <xdr:spPr bwMode="auto">
        <a:xfrm>
          <a:off x="4254500" y="294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93726</xdr:rowOff>
    </xdr:from>
    <xdr:ext cx="762000" cy="259045"/>
    <xdr:sp macro="" textlink="">
      <xdr:nvSpPr>
        <xdr:cNvPr id="71" name="テキスト ボックス 70"/>
        <xdr:cNvSpPr txBox="1"/>
      </xdr:nvSpPr>
      <xdr:spPr>
        <a:xfrm>
          <a:off x="3924300" y="271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3394</xdr:rowOff>
    </xdr:from>
    <xdr:to>
      <xdr:col>19</xdr:col>
      <xdr:colOff>38100</xdr:colOff>
      <xdr:row>17</xdr:row>
      <xdr:rowOff>104994</xdr:rowOff>
    </xdr:to>
    <xdr:sp macro="" textlink="">
      <xdr:nvSpPr>
        <xdr:cNvPr id="72" name="楕円 71"/>
        <xdr:cNvSpPr/>
      </xdr:nvSpPr>
      <xdr:spPr bwMode="auto">
        <a:xfrm>
          <a:off x="3556000" y="296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89771</xdr:rowOff>
    </xdr:from>
    <xdr:ext cx="762000" cy="259045"/>
    <xdr:sp macro="" textlink="">
      <xdr:nvSpPr>
        <xdr:cNvPr id="73" name="テキスト ボックス 72"/>
        <xdr:cNvSpPr txBox="1"/>
      </xdr:nvSpPr>
      <xdr:spPr>
        <a:xfrm>
          <a:off x="3225800" y="305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33459</xdr:rowOff>
    </xdr:from>
    <xdr:to>
      <xdr:col>15</xdr:col>
      <xdr:colOff>101600</xdr:colOff>
      <xdr:row>17</xdr:row>
      <xdr:rowOff>135059</xdr:rowOff>
    </xdr:to>
    <xdr:sp macro="" textlink="">
      <xdr:nvSpPr>
        <xdr:cNvPr id="74" name="楕円 73"/>
        <xdr:cNvSpPr/>
      </xdr:nvSpPr>
      <xdr:spPr bwMode="auto">
        <a:xfrm>
          <a:off x="2857500" y="29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119836</xdr:rowOff>
    </xdr:from>
    <xdr:ext cx="762000" cy="259045"/>
    <xdr:sp macro="" textlink="">
      <xdr:nvSpPr>
        <xdr:cNvPr id="75" name="テキスト ボックス 74"/>
        <xdr:cNvSpPr txBox="1"/>
      </xdr:nvSpPr>
      <xdr:spPr>
        <a:xfrm>
          <a:off x="2527300" y="308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88222</xdr:rowOff>
    </xdr:from>
    <xdr:to>
      <xdr:col>29</xdr:col>
      <xdr:colOff>127000</xdr:colOff>
      <xdr:row>36</xdr:row>
      <xdr:rowOff>139314</xdr:rowOff>
    </xdr:to>
    <xdr:cxnSp macro="">
      <xdr:nvCxnSpPr>
        <xdr:cNvPr id="108" name="直線コネクタ 107"/>
        <xdr:cNvCxnSpPr/>
      </xdr:nvCxnSpPr>
      <xdr:spPr bwMode="auto">
        <a:xfrm flipV="1">
          <a:off x="5003800" y="7041472"/>
          <a:ext cx="647700" cy="51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139314</xdr:rowOff>
    </xdr:from>
    <xdr:to>
      <xdr:col>26</xdr:col>
      <xdr:colOff>50800</xdr:colOff>
      <xdr:row>36</xdr:row>
      <xdr:rowOff>160360</xdr:rowOff>
    </xdr:to>
    <xdr:cxnSp macro="">
      <xdr:nvCxnSpPr>
        <xdr:cNvPr id="111" name="直線コネクタ 110"/>
        <xdr:cNvCxnSpPr/>
      </xdr:nvCxnSpPr>
      <xdr:spPr bwMode="auto">
        <a:xfrm flipV="1">
          <a:off x="4305300" y="7092564"/>
          <a:ext cx="698500" cy="2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125255</xdr:rowOff>
    </xdr:from>
    <xdr:to>
      <xdr:col>22</xdr:col>
      <xdr:colOff>114300</xdr:colOff>
      <xdr:row>36</xdr:row>
      <xdr:rowOff>160360</xdr:rowOff>
    </xdr:to>
    <xdr:cxnSp macro="">
      <xdr:nvCxnSpPr>
        <xdr:cNvPr id="114" name="直線コネクタ 113"/>
        <xdr:cNvCxnSpPr/>
      </xdr:nvCxnSpPr>
      <xdr:spPr bwMode="auto">
        <a:xfrm>
          <a:off x="3606800" y="7078505"/>
          <a:ext cx="698500" cy="3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88595</xdr:rowOff>
    </xdr:from>
    <xdr:to>
      <xdr:col>18</xdr:col>
      <xdr:colOff>177800</xdr:colOff>
      <xdr:row>36</xdr:row>
      <xdr:rowOff>125255</xdr:rowOff>
    </xdr:to>
    <xdr:cxnSp macro="">
      <xdr:nvCxnSpPr>
        <xdr:cNvPr id="117" name="直線コネクタ 116"/>
        <xdr:cNvCxnSpPr/>
      </xdr:nvCxnSpPr>
      <xdr:spPr bwMode="auto">
        <a:xfrm>
          <a:off x="2908300" y="7041845"/>
          <a:ext cx="698500" cy="3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37422</xdr:rowOff>
    </xdr:from>
    <xdr:to>
      <xdr:col>29</xdr:col>
      <xdr:colOff>177800</xdr:colOff>
      <xdr:row>36</xdr:row>
      <xdr:rowOff>139022</xdr:rowOff>
    </xdr:to>
    <xdr:sp macro="" textlink="">
      <xdr:nvSpPr>
        <xdr:cNvPr id="127" name="楕円 126"/>
        <xdr:cNvSpPr/>
      </xdr:nvSpPr>
      <xdr:spPr bwMode="auto">
        <a:xfrm>
          <a:off x="5600700" y="699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9499</xdr:rowOff>
    </xdr:from>
    <xdr:ext cx="762000" cy="259045"/>
    <xdr:sp macro="" textlink="">
      <xdr:nvSpPr>
        <xdr:cNvPr id="128" name="人口1人当たり決算額の推移該当値テキスト445"/>
        <xdr:cNvSpPr txBox="1"/>
      </xdr:nvSpPr>
      <xdr:spPr>
        <a:xfrm>
          <a:off x="5740400" y="696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88514</xdr:rowOff>
    </xdr:from>
    <xdr:to>
      <xdr:col>26</xdr:col>
      <xdr:colOff>101600</xdr:colOff>
      <xdr:row>37</xdr:row>
      <xdr:rowOff>18664</xdr:rowOff>
    </xdr:to>
    <xdr:sp macro="" textlink="">
      <xdr:nvSpPr>
        <xdr:cNvPr id="129" name="楕円 128"/>
        <xdr:cNvSpPr/>
      </xdr:nvSpPr>
      <xdr:spPr bwMode="auto">
        <a:xfrm>
          <a:off x="4953000" y="704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3441</xdr:rowOff>
    </xdr:from>
    <xdr:ext cx="736600" cy="259045"/>
    <xdr:sp macro="" textlink="">
      <xdr:nvSpPr>
        <xdr:cNvPr id="130" name="テキスト ボックス 129"/>
        <xdr:cNvSpPr txBox="1"/>
      </xdr:nvSpPr>
      <xdr:spPr>
        <a:xfrm>
          <a:off x="4622800" y="712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109560</xdr:rowOff>
    </xdr:from>
    <xdr:to>
      <xdr:col>22</xdr:col>
      <xdr:colOff>165100</xdr:colOff>
      <xdr:row>37</xdr:row>
      <xdr:rowOff>39710</xdr:rowOff>
    </xdr:to>
    <xdr:sp macro="" textlink="">
      <xdr:nvSpPr>
        <xdr:cNvPr id="131" name="楕円 130"/>
        <xdr:cNvSpPr/>
      </xdr:nvSpPr>
      <xdr:spPr bwMode="auto">
        <a:xfrm>
          <a:off x="4254500" y="706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24487</xdr:rowOff>
    </xdr:from>
    <xdr:ext cx="762000" cy="259045"/>
    <xdr:sp macro="" textlink="">
      <xdr:nvSpPr>
        <xdr:cNvPr id="132" name="テキスト ボックス 131"/>
        <xdr:cNvSpPr txBox="1"/>
      </xdr:nvSpPr>
      <xdr:spPr>
        <a:xfrm>
          <a:off x="3924300" y="71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74455</xdr:rowOff>
    </xdr:from>
    <xdr:to>
      <xdr:col>19</xdr:col>
      <xdr:colOff>38100</xdr:colOff>
      <xdr:row>37</xdr:row>
      <xdr:rowOff>4605</xdr:rowOff>
    </xdr:to>
    <xdr:sp macro="" textlink="">
      <xdr:nvSpPr>
        <xdr:cNvPr id="133" name="楕円 132"/>
        <xdr:cNvSpPr/>
      </xdr:nvSpPr>
      <xdr:spPr bwMode="auto">
        <a:xfrm>
          <a:off x="3556000" y="70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160832</xdr:rowOff>
    </xdr:from>
    <xdr:ext cx="762000" cy="259045"/>
    <xdr:sp macro="" textlink="">
      <xdr:nvSpPr>
        <xdr:cNvPr id="134" name="テキスト ボックス 133"/>
        <xdr:cNvSpPr txBox="1"/>
      </xdr:nvSpPr>
      <xdr:spPr>
        <a:xfrm>
          <a:off x="3225800" y="7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35" name="楕円 134"/>
        <xdr:cNvSpPr/>
      </xdr:nvSpPr>
      <xdr:spPr bwMode="auto">
        <a:xfrm>
          <a:off x="2857500" y="699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36" name="テキスト ボックス 135"/>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
3,072
14.22
4,328,674
4,163,633
165,041
1,729,129
3,841,729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100871</xdr:rowOff>
    </xdr:from>
    <xdr:to>
      <xdr:col>24</xdr:col>
      <xdr:colOff>63500</xdr:colOff>
      <xdr:row>37</xdr:row>
      <xdr:rowOff>112859</xdr:rowOff>
    </xdr:to>
    <xdr:cxnSp macro="">
      <xdr:nvCxnSpPr>
        <xdr:cNvPr id="63" name="直線コネクタ 62"/>
        <xdr:cNvCxnSpPr/>
      </xdr:nvCxnSpPr>
      <xdr:spPr>
        <a:xfrm flipV="1">
          <a:off x="3797300" y="6444521"/>
          <a:ext cx="8382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112859</xdr:rowOff>
    </xdr:from>
    <xdr:to>
      <xdr:col>19</xdr:col>
      <xdr:colOff>177800</xdr:colOff>
      <xdr:row>37</xdr:row>
      <xdr:rowOff>123548</xdr:rowOff>
    </xdr:to>
    <xdr:cxnSp macro="">
      <xdr:nvCxnSpPr>
        <xdr:cNvPr id="66" name="直線コネクタ 65"/>
        <xdr:cNvCxnSpPr/>
      </xdr:nvCxnSpPr>
      <xdr:spPr>
        <a:xfrm flipV="1">
          <a:off x="2908300" y="6456509"/>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123548</xdr:rowOff>
    </xdr:from>
    <xdr:to>
      <xdr:col>15</xdr:col>
      <xdr:colOff>50800</xdr:colOff>
      <xdr:row>37</xdr:row>
      <xdr:rowOff>149673</xdr:rowOff>
    </xdr:to>
    <xdr:cxnSp macro="">
      <xdr:nvCxnSpPr>
        <xdr:cNvPr id="69" name="直線コネクタ 68"/>
        <xdr:cNvCxnSpPr/>
      </xdr:nvCxnSpPr>
      <xdr:spPr>
        <a:xfrm flipV="1">
          <a:off x="2019300" y="64671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149673</xdr:rowOff>
    </xdr:from>
    <xdr:to>
      <xdr:col>10</xdr:col>
      <xdr:colOff>114300</xdr:colOff>
      <xdr:row>38</xdr:row>
      <xdr:rowOff>15985</xdr:rowOff>
    </xdr:to>
    <xdr:cxnSp macro="">
      <xdr:nvCxnSpPr>
        <xdr:cNvPr id="72" name="直線コネクタ 71"/>
        <xdr:cNvCxnSpPr/>
      </xdr:nvCxnSpPr>
      <xdr:spPr>
        <a:xfrm flipV="1">
          <a:off x="1130300" y="6493323"/>
          <a:ext cx="889000" cy="3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50071</xdr:rowOff>
    </xdr:from>
    <xdr:to>
      <xdr:col>24</xdr:col>
      <xdr:colOff>114300</xdr:colOff>
      <xdr:row>37</xdr:row>
      <xdr:rowOff>151671</xdr:rowOff>
    </xdr:to>
    <xdr:sp macro="" textlink="">
      <xdr:nvSpPr>
        <xdr:cNvPr id="82" name="楕円 81"/>
        <xdr:cNvSpPr/>
      </xdr:nvSpPr>
      <xdr:spPr>
        <a:xfrm>
          <a:off x="45847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72948</xdr:rowOff>
    </xdr:from>
    <xdr:ext cx="599010" cy="259045"/>
    <xdr:sp macro="" textlink="">
      <xdr:nvSpPr>
        <xdr:cNvPr id="83" name="人件費該当値テキスト"/>
        <xdr:cNvSpPr txBox="1"/>
      </xdr:nvSpPr>
      <xdr:spPr>
        <a:xfrm>
          <a:off x="4686300" y="624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62059</xdr:rowOff>
    </xdr:from>
    <xdr:to>
      <xdr:col>20</xdr:col>
      <xdr:colOff>38100</xdr:colOff>
      <xdr:row>37</xdr:row>
      <xdr:rowOff>163659</xdr:rowOff>
    </xdr:to>
    <xdr:sp macro="" textlink="">
      <xdr:nvSpPr>
        <xdr:cNvPr id="84" name="楕円 83"/>
        <xdr:cNvSpPr/>
      </xdr:nvSpPr>
      <xdr:spPr>
        <a:xfrm>
          <a:off x="3746500" y="64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8736</xdr:rowOff>
    </xdr:from>
    <xdr:ext cx="599010" cy="259045"/>
    <xdr:sp macro="" textlink="">
      <xdr:nvSpPr>
        <xdr:cNvPr id="85" name="テキスト ボックス 84"/>
        <xdr:cNvSpPr txBox="1"/>
      </xdr:nvSpPr>
      <xdr:spPr>
        <a:xfrm>
          <a:off x="3497795" y="618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72748</xdr:rowOff>
    </xdr:from>
    <xdr:to>
      <xdr:col>15</xdr:col>
      <xdr:colOff>101600</xdr:colOff>
      <xdr:row>38</xdr:row>
      <xdr:rowOff>2897</xdr:rowOff>
    </xdr:to>
    <xdr:sp macro="" textlink="">
      <xdr:nvSpPr>
        <xdr:cNvPr id="86" name="楕円 85"/>
        <xdr:cNvSpPr/>
      </xdr:nvSpPr>
      <xdr:spPr>
        <a:xfrm>
          <a:off x="2857500" y="6416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19425</xdr:rowOff>
    </xdr:from>
    <xdr:ext cx="599010" cy="259045"/>
    <xdr:sp macro="" textlink="">
      <xdr:nvSpPr>
        <xdr:cNvPr id="87" name="テキスト ボックス 86"/>
        <xdr:cNvSpPr txBox="1"/>
      </xdr:nvSpPr>
      <xdr:spPr>
        <a:xfrm>
          <a:off x="2608795" y="61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98873</xdr:rowOff>
    </xdr:from>
    <xdr:to>
      <xdr:col>10</xdr:col>
      <xdr:colOff>165100</xdr:colOff>
      <xdr:row>38</xdr:row>
      <xdr:rowOff>29023</xdr:rowOff>
    </xdr:to>
    <xdr:sp macro="" textlink="">
      <xdr:nvSpPr>
        <xdr:cNvPr id="88" name="楕円 87"/>
        <xdr:cNvSpPr/>
      </xdr:nvSpPr>
      <xdr:spPr>
        <a:xfrm>
          <a:off x="1968500" y="644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20151</xdr:rowOff>
    </xdr:from>
    <xdr:ext cx="599010" cy="259045"/>
    <xdr:sp macro="" textlink="">
      <xdr:nvSpPr>
        <xdr:cNvPr id="89" name="テキスト ボックス 88"/>
        <xdr:cNvSpPr txBox="1"/>
      </xdr:nvSpPr>
      <xdr:spPr>
        <a:xfrm>
          <a:off x="1719795" y="65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136635</xdr:rowOff>
    </xdr:from>
    <xdr:to>
      <xdr:col>6</xdr:col>
      <xdr:colOff>38100</xdr:colOff>
      <xdr:row>38</xdr:row>
      <xdr:rowOff>66785</xdr:rowOff>
    </xdr:to>
    <xdr:sp macro="" textlink="">
      <xdr:nvSpPr>
        <xdr:cNvPr id="90" name="楕円 89"/>
        <xdr:cNvSpPr/>
      </xdr:nvSpPr>
      <xdr:spPr>
        <a:xfrm>
          <a:off x="1079500" y="64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57912</xdr:rowOff>
    </xdr:from>
    <xdr:ext cx="599010" cy="259045"/>
    <xdr:sp macro="" textlink="">
      <xdr:nvSpPr>
        <xdr:cNvPr id="91" name="テキスト ボックス 90"/>
        <xdr:cNvSpPr txBox="1"/>
      </xdr:nvSpPr>
      <xdr:spPr>
        <a:xfrm>
          <a:off x="830795" y="657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59987</xdr:rowOff>
    </xdr:from>
    <xdr:to>
      <xdr:col>24</xdr:col>
      <xdr:colOff>63500</xdr:colOff>
      <xdr:row>57</xdr:row>
      <xdr:rowOff>60797</xdr:rowOff>
    </xdr:to>
    <xdr:cxnSp macro="">
      <xdr:nvCxnSpPr>
        <xdr:cNvPr id="122" name="直線コネクタ 121"/>
        <xdr:cNvCxnSpPr/>
      </xdr:nvCxnSpPr>
      <xdr:spPr>
        <a:xfrm flipV="1">
          <a:off x="3797300" y="9832637"/>
          <a:ext cx="8382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60797</xdr:rowOff>
    </xdr:from>
    <xdr:to>
      <xdr:col>19</xdr:col>
      <xdr:colOff>177800</xdr:colOff>
      <xdr:row>57</xdr:row>
      <xdr:rowOff>95626</xdr:rowOff>
    </xdr:to>
    <xdr:cxnSp macro="">
      <xdr:nvCxnSpPr>
        <xdr:cNvPr id="125" name="直線コネクタ 124"/>
        <xdr:cNvCxnSpPr/>
      </xdr:nvCxnSpPr>
      <xdr:spPr>
        <a:xfrm flipV="1">
          <a:off x="2908300" y="9833447"/>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95626</xdr:rowOff>
    </xdr:from>
    <xdr:to>
      <xdr:col>15</xdr:col>
      <xdr:colOff>50800</xdr:colOff>
      <xdr:row>57</xdr:row>
      <xdr:rowOff>141852</xdr:rowOff>
    </xdr:to>
    <xdr:cxnSp macro="">
      <xdr:nvCxnSpPr>
        <xdr:cNvPr id="128" name="直線コネクタ 127"/>
        <xdr:cNvCxnSpPr/>
      </xdr:nvCxnSpPr>
      <xdr:spPr>
        <a:xfrm flipV="1">
          <a:off x="2019300" y="9868276"/>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141852</xdr:rowOff>
    </xdr:from>
    <xdr:to>
      <xdr:col>10</xdr:col>
      <xdr:colOff>114300</xdr:colOff>
      <xdr:row>57</xdr:row>
      <xdr:rowOff>145941</xdr:rowOff>
    </xdr:to>
    <xdr:cxnSp macro="">
      <xdr:nvCxnSpPr>
        <xdr:cNvPr id="131" name="直線コネクタ 130"/>
        <xdr:cNvCxnSpPr/>
      </xdr:nvCxnSpPr>
      <xdr:spPr>
        <a:xfrm flipV="1">
          <a:off x="1130300" y="9914502"/>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9187</xdr:rowOff>
    </xdr:from>
    <xdr:to>
      <xdr:col>24</xdr:col>
      <xdr:colOff>114300</xdr:colOff>
      <xdr:row>57</xdr:row>
      <xdr:rowOff>110787</xdr:rowOff>
    </xdr:to>
    <xdr:sp macro="" textlink="">
      <xdr:nvSpPr>
        <xdr:cNvPr id="141" name="楕円 140"/>
        <xdr:cNvSpPr/>
      </xdr:nvSpPr>
      <xdr:spPr>
        <a:xfrm>
          <a:off x="4584700" y="97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32064</xdr:rowOff>
    </xdr:from>
    <xdr:ext cx="599010" cy="259045"/>
    <xdr:sp macro="" textlink="">
      <xdr:nvSpPr>
        <xdr:cNvPr id="142" name="物件費該当値テキスト"/>
        <xdr:cNvSpPr txBox="1"/>
      </xdr:nvSpPr>
      <xdr:spPr>
        <a:xfrm>
          <a:off x="4686300" y="963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9997</xdr:rowOff>
    </xdr:from>
    <xdr:to>
      <xdr:col>20</xdr:col>
      <xdr:colOff>38100</xdr:colOff>
      <xdr:row>57</xdr:row>
      <xdr:rowOff>111597</xdr:rowOff>
    </xdr:to>
    <xdr:sp macro="" textlink="">
      <xdr:nvSpPr>
        <xdr:cNvPr id="143" name="楕円 142"/>
        <xdr:cNvSpPr/>
      </xdr:nvSpPr>
      <xdr:spPr>
        <a:xfrm>
          <a:off x="3746500" y="9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128124</xdr:rowOff>
    </xdr:from>
    <xdr:ext cx="599010" cy="259045"/>
    <xdr:sp macro="" textlink="">
      <xdr:nvSpPr>
        <xdr:cNvPr id="144" name="テキスト ボックス 143"/>
        <xdr:cNvSpPr txBox="1"/>
      </xdr:nvSpPr>
      <xdr:spPr>
        <a:xfrm>
          <a:off x="3497795" y="95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44826</xdr:rowOff>
    </xdr:from>
    <xdr:to>
      <xdr:col>15</xdr:col>
      <xdr:colOff>101600</xdr:colOff>
      <xdr:row>57</xdr:row>
      <xdr:rowOff>146426</xdr:rowOff>
    </xdr:to>
    <xdr:sp macro="" textlink="">
      <xdr:nvSpPr>
        <xdr:cNvPr id="145" name="楕円 144"/>
        <xdr:cNvSpPr/>
      </xdr:nvSpPr>
      <xdr:spPr>
        <a:xfrm>
          <a:off x="2857500" y="98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162953</xdr:rowOff>
    </xdr:from>
    <xdr:ext cx="599010" cy="259045"/>
    <xdr:sp macro="" textlink="">
      <xdr:nvSpPr>
        <xdr:cNvPr id="146" name="テキスト ボックス 145"/>
        <xdr:cNvSpPr txBox="1"/>
      </xdr:nvSpPr>
      <xdr:spPr>
        <a:xfrm>
          <a:off x="2608795" y="959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91052</xdr:rowOff>
    </xdr:from>
    <xdr:to>
      <xdr:col>10</xdr:col>
      <xdr:colOff>165100</xdr:colOff>
      <xdr:row>58</xdr:row>
      <xdr:rowOff>21202</xdr:rowOff>
    </xdr:to>
    <xdr:sp macro="" textlink="">
      <xdr:nvSpPr>
        <xdr:cNvPr id="147" name="楕円 146"/>
        <xdr:cNvSpPr/>
      </xdr:nvSpPr>
      <xdr:spPr>
        <a:xfrm>
          <a:off x="1968500" y="98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12329</xdr:rowOff>
    </xdr:from>
    <xdr:ext cx="599010" cy="259045"/>
    <xdr:sp macro="" textlink="">
      <xdr:nvSpPr>
        <xdr:cNvPr id="148" name="テキスト ボックス 147"/>
        <xdr:cNvSpPr txBox="1"/>
      </xdr:nvSpPr>
      <xdr:spPr>
        <a:xfrm>
          <a:off x="1719795" y="995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95141</xdr:rowOff>
    </xdr:from>
    <xdr:to>
      <xdr:col>6</xdr:col>
      <xdr:colOff>38100</xdr:colOff>
      <xdr:row>58</xdr:row>
      <xdr:rowOff>25291</xdr:rowOff>
    </xdr:to>
    <xdr:sp macro="" textlink="">
      <xdr:nvSpPr>
        <xdr:cNvPr id="149" name="楕円 148"/>
        <xdr:cNvSpPr/>
      </xdr:nvSpPr>
      <xdr:spPr>
        <a:xfrm>
          <a:off x="1079500" y="98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16418</xdr:rowOff>
    </xdr:from>
    <xdr:ext cx="599010" cy="259045"/>
    <xdr:sp macro="" textlink="">
      <xdr:nvSpPr>
        <xdr:cNvPr id="150" name="テキスト ボックス 149"/>
        <xdr:cNvSpPr txBox="1"/>
      </xdr:nvSpPr>
      <xdr:spPr>
        <a:xfrm>
          <a:off x="830795" y="996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23482</xdr:rowOff>
    </xdr:from>
    <xdr:to>
      <xdr:col>24</xdr:col>
      <xdr:colOff>63500</xdr:colOff>
      <xdr:row>79</xdr:row>
      <xdr:rowOff>23940</xdr:rowOff>
    </xdr:to>
    <xdr:cxnSp macro="">
      <xdr:nvCxnSpPr>
        <xdr:cNvPr id="179" name="直線コネクタ 178"/>
        <xdr:cNvCxnSpPr/>
      </xdr:nvCxnSpPr>
      <xdr:spPr>
        <a:xfrm>
          <a:off x="3797300" y="1356803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22594</xdr:rowOff>
    </xdr:from>
    <xdr:to>
      <xdr:col>19</xdr:col>
      <xdr:colOff>177800</xdr:colOff>
      <xdr:row>79</xdr:row>
      <xdr:rowOff>23482</xdr:rowOff>
    </xdr:to>
    <xdr:cxnSp macro="">
      <xdr:nvCxnSpPr>
        <xdr:cNvPr id="182" name="直線コネクタ 181"/>
        <xdr:cNvCxnSpPr/>
      </xdr:nvCxnSpPr>
      <xdr:spPr>
        <a:xfrm>
          <a:off x="2908300" y="1356714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22594</xdr:rowOff>
    </xdr:from>
    <xdr:to>
      <xdr:col>15</xdr:col>
      <xdr:colOff>50800</xdr:colOff>
      <xdr:row>79</xdr:row>
      <xdr:rowOff>25578</xdr:rowOff>
    </xdr:to>
    <xdr:cxnSp macro="">
      <xdr:nvCxnSpPr>
        <xdr:cNvPr id="185" name="直線コネクタ 184"/>
        <xdr:cNvCxnSpPr/>
      </xdr:nvCxnSpPr>
      <xdr:spPr>
        <a:xfrm flipV="1">
          <a:off x="2019300" y="1356714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25578</xdr:rowOff>
    </xdr:from>
    <xdr:to>
      <xdr:col>10</xdr:col>
      <xdr:colOff>114300</xdr:colOff>
      <xdr:row>79</xdr:row>
      <xdr:rowOff>33096</xdr:rowOff>
    </xdr:to>
    <xdr:cxnSp macro="">
      <xdr:nvCxnSpPr>
        <xdr:cNvPr id="188" name="直線コネクタ 187"/>
        <xdr:cNvCxnSpPr/>
      </xdr:nvCxnSpPr>
      <xdr:spPr>
        <a:xfrm flipV="1">
          <a:off x="1130300" y="13570128"/>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144590</xdr:rowOff>
    </xdr:from>
    <xdr:to>
      <xdr:col>24</xdr:col>
      <xdr:colOff>114300</xdr:colOff>
      <xdr:row>79</xdr:row>
      <xdr:rowOff>74740</xdr:rowOff>
    </xdr:to>
    <xdr:sp macro="" textlink="">
      <xdr:nvSpPr>
        <xdr:cNvPr id="198" name="楕円 197"/>
        <xdr:cNvSpPr/>
      </xdr:nvSpPr>
      <xdr:spPr>
        <a:xfrm>
          <a:off x="45847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59517</xdr:rowOff>
    </xdr:from>
    <xdr:ext cx="469744" cy="259045"/>
    <xdr:sp macro="" textlink="">
      <xdr:nvSpPr>
        <xdr:cNvPr id="199" name="維持補修費該当値テキスト"/>
        <xdr:cNvSpPr txBox="1"/>
      </xdr:nvSpPr>
      <xdr:spPr>
        <a:xfrm>
          <a:off x="4686300" y="134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144132</xdr:rowOff>
    </xdr:from>
    <xdr:to>
      <xdr:col>20</xdr:col>
      <xdr:colOff>38100</xdr:colOff>
      <xdr:row>79</xdr:row>
      <xdr:rowOff>74282</xdr:rowOff>
    </xdr:to>
    <xdr:sp macro="" textlink="">
      <xdr:nvSpPr>
        <xdr:cNvPr id="200" name="楕円 199"/>
        <xdr:cNvSpPr/>
      </xdr:nvSpPr>
      <xdr:spPr>
        <a:xfrm>
          <a:off x="3746500" y="135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65409</xdr:rowOff>
    </xdr:from>
    <xdr:ext cx="469744" cy="259045"/>
    <xdr:sp macro="" textlink="">
      <xdr:nvSpPr>
        <xdr:cNvPr id="201" name="テキスト ボックス 200"/>
        <xdr:cNvSpPr txBox="1"/>
      </xdr:nvSpPr>
      <xdr:spPr>
        <a:xfrm>
          <a:off x="3562428" y="136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143244</xdr:rowOff>
    </xdr:from>
    <xdr:to>
      <xdr:col>15</xdr:col>
      <xdr:colOff>101600</xdr:colOff>
      <xdr:row>79</xdr:row>
      <xdr:rowOff>73394</xdr:rowOff>
    </xdr:to>
    <xdr:sp macro="" textlink="">
      <xdr:nvSpPr>
        <xdr:cNvPr id="202" name="楕円 201"/>
        <xdr:cNvSpPr/>
      </xdr:nvSpPr>
      <xdr:spPr>
        <a:xfrm>
          <a:off x="2857500" y="135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64521</xdr:rowOff>
    </xdr:from>
    <xdr:ext cx="469744" cy="259045"/>
    <xdr:sp macro="" textlink="">
      <xdr:nvSpPr>
        <xdr:cNvPr id="203" name="テキスト ボックス 202"/>
        <xdr:cNvSpPr txBox="1"/>
      </xdr:nvSpPr>
      <xdr:spPr>
        <a:xfrm>
          <a:off x="2673428" y="136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146228</xdr:rowOff>
    </xdr:from>
    <xdr:to>
      <xdr:col>10</xdr:col>
      <xdr:colOff>165100</xdr:colOff>
      <xdr:row>79</xdr:row>
      <xdr:rowOff>76378</xdr:rowOff>
    </xdr:to>
    <xdr:sp macro="" textlink="">
      <xdr:nvSpPr>
        <xdr:cNvPr id="204" name="楕円 203"/>
        <xdr:cNvSpPr/>
      </xdr:nvSpPr>
      <xdr:spPr>
        <a:xfrm>
          <a:off x="1968500" y="135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67505</xdr:rowOff>
    </xdr:from>
    <xdr:ext cx="469744" cy="259045"/>
    <xdr:sp macro="" textlink="">
      <xdr:nvSpPr>
        <xdr:cNvPr id="205" name="テキスト ボックス 204"/>
        <xdr:cNvSpPr txBox="1"/>
      </xdr:nvSpPr>
      <xdr:spPr>
        <a:xfrm>
          <a:off x="1784428" y="136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153746</xdr:rowOff>
    </xdr:from>
    <xdr:to>
      <xdr:col>6</xdr:col>
      <xdr:colOff>38100</xdr:colOff>
      <xdr:row>79</xdr:row>
      <xdr:rowOff>83896</xdr:rowOff>
    </xdr:to>
    <xdr:sp macro="" textlink="">
      <xdr:nvSpPr>
        <xdr:cNvPr id="206" name="楕円 205"/>
        <xdr:cNvSpPr/>
      </xdr:nvSpPr>
      <xdr:spPr>
        <a:xfrm>
          <a:off x="10795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75023</xdr:rowOff>
    </xdr:from>
    <xdr:ext cx="378565" cy="259045"/>
    <xdr:sp macro="" textlink="">
      <xdr:nvSpPr>
        <xdr:cNvPr id="207" name="テキスト ボックス 206"/>
        <xdr:cNvSpPr txBox="1"/>
      </xdr:nvSpPr>
      <xdr:spPr>
        <a:xfrm>
          <a:off x="941017" y="1361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99644</xdr:rowOff>
    </xdr:from>
    <xdr:to>
      <xdr:col>24</xdr:col>
      <xdr:colOff>63500</xdr:colOff>
      <xdr:row>98</xdr:row>
      <xdr:rowOff>114643</xdr:rowOff>
    </xdr:to>
    <xdr:cxnSp macro="">
      <xdr:nvCxnSpPr>
        <xdr:cNvPr id="237" name="直線コネクタ 236"/>
        <xdr:cNvCxnSpPr/>
      </xdr:nvCxnSpPr>
      <xdr:spPr>
        <a:xfrm>
          <a:off x="3797300" y="16901744"/>
          <a:ext cx="8382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99644</xdr:rowOff>
    </xdr:from>
    <xdr:to>
      <xdr:col>19</xdr:col>
      <xdr:colOff>177800</xdr:colOff>
      <xdr:row>98</xdr:row>
      <xdr:rowOff>120408</xdr:rowOff>
    </xdr:to>
    <xdr:cxnSp macro="">
      <xdr:nvCxnSpPr>
        <xdr:cNvPr id="240" name="直線コネクタ 239"/>
        <xdr:cNvCxnSpPr/>
      </xdr:nvCxnSpPr>
      <xdr:spPr>
        <a:xfrm flipV="1">
          <a:off x="2908300" y="16901744"/>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96889</xdr:rowOff>
    </xdr:from>
    <xdr:to>
      <xdr:col>15</xdr:col>
      <xdr:colOff>50800</xdr:colOff>
      <xdr:row>98</xdr:row>
      <xdr:rowOff>120408</xdr:rowOff>
    </xdr:to>
    <xdr:cxnSp macro="">
      <xdr:nvCxnSpPr>
        <xdr:cNvPr id="243" name="直線コネクタ 242"/>
        <xdr:cNvCxnSpPr/>
      </xdr:nvCxnSpPr>
      <xdr:spPr>
        <a:xfrm>
          <a:off x="2019300" y="16898989"/>
          <a:ext cx="8890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96889</xdr:rowOff>
    </xdr:from>
    <xdr:to>
      <xdr:col>10</xdr:col>
      <xdr:colOff>114300</xdr:colOff>
      <xdr:row>98</xdr:row>
      <xdr:rowOff>154330</xdr:rowOff>
    </xdr:to>
    <xdr:cxnSp macro="">
      <xdr:nvCxnSpPr>
        <xdr:cNvPr id="246" name="直線コネクタ 245"/>
        <xdr:cNvCxnSpPr/>
      </xdr:nvCxnSpPr>
      <xdr:spPr>
        <a:xfrm flipV="1">
          <a:off x="1130300" y="16898989"/>
          <a:ext cx="889000" cy="5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63843</xdr:rowOff>
    </xdr:from>
    <xdr:to>
      <xdr:col>24</xdr:col>
      <xdr:colOff>114300</xdr:colOff>
      <xdr:row>98</xdr:row>
      <xdr:rowOff>165443</xdr:rowOff>
    </xdr:to>
    <xdr:sp macro="" textlink="">
      <xdr:nvSpPr>
        <xdr:cNvPr id="256" name="楕円 255"/>
        <xdr:cNvSpPr/>
      </xdr:nvSpPr>
      <xdr:spPr>
        <a:xfrm>
          <a:off x="4584700" y="168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150220</xdr:rowOff>
    </xdr:from>
    <xdr:ext cx="534377" cy="259045"/>
    <xdr:sp macro="" textlink="">
      <xdr:nvSpPr>
        <xdr:cNvPr id="257" name="扶助費該当値テキスト"/>
        <xdr:cNvSpPr txBox="1"/>
      </xdr:nvSpPr>
      <xdr:spPr>
        <a:xfrm>
          <a:off x="4686300" y="167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48844</xdr:rowOff>
    </xdr:from>
    <xdr:to>
      <xdr:col>20</xdr:col>
      <xdr:colOff>38100</xdr:colOff>
      <xdr:row>98</xdr:row>
      <xdr:rowOff>150444</xdr:rowOff>
    </xdr:to>
    <xdr:sp macro="" textlink="">
      <xdr:nvSpPr>
        <xdr:cNvPr id="258" name="楕円 257"/>
        <xdr:cNvSpPr/>
      </xdr:nvSpPr>
      <xdr:spPr>
        <a:xfrm>
          <a:off x="3746500" y="168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141571</xdr:rowOff>
    </xdr:from>
    <xdr:ext cx="534377" cy="259045"/>
    <xdr:sp macro="" textlink="">
      <xdr:nvSpPr>
        <xdr:cNvPr id="259" name="テキスト ボックス 258"/>
        <xdr:cNvSpPr txBox="1"/>
      </xdr:nvSpPr>
      <xdr:spPr>
        <a:xfrm>
          <a:off x="3530111" y="169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69608</xdr:rowOff>
    </xdr:from>
    <xdr:to>
      <xdr:col>15</xdr:col>
      <xdr:colOff>101600</xdr:colOff>
      <xdr:row>98</xdr:row>
      <xdr:rowOff>171208</xdr:rowOff>
    </xdr:to>
    <xdr:sp macro="" textlink="">
      <xdr:nvSpPr>
        <xdr:cNvPr id="260" name="楕円 259"/>
        <xdr:cNvSpPr/>
      </xdr:nvSpPr>
      <xdr:spPr>
        <a:xfrm>
          <a:off x="28575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162335</xdr:rowOff>
    </xdr:from>
    <xdr:ext cx="534377" cy="259045"/>
    <xdr:sp macro="" textlink="">
      <xdr:nvSpPr>
        <xdr:cNvPr id="261" name="テキスト ボックス 260"/>
        <xdr:cNvSpPr txBox="1"/>
      </xdr:nvSpPr>
      <xdr:spPr>
        <a:xfrm>
          <a:off x="2641111" y="169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46089</xdr:rowOff>
    </xdr:from>
    <xdr:to>
      <xdr:col>10</xdr:col>
      <xdr:colOff>165100</xdr:colOff>
      <xdr:row>98</xdr:row>
      <xdr:rowOff>147689</xdr:rowOff>
    </xdr:to>
    <xdr:sp macro="" textlink="">
      <xdr:nvSpPr>
        <xdr:cNvPr id="262" name="楕円 261"/>
        <xdr:cNvSpPr/>
      </xdr:nvSpPr>
      <xdr:spPr>
        <a:xfrm>
          <a:off x="1968500" y="168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138816</xdr:rowOff>
    </xdr:from>
    <xdr:ext cx="534377" cy="259045"/>
    <xdr:sp macro="" textlink="">
      <xdr:nvSpPr>
        <xdr:cNvPr id="263" name="テキスト ボックス 262"/>
        <xdr:cNvSpPr txBox="1"/>
      </xdr:nvSpPr>
      <xdr:spPr>
        <a:xfrm>
          <a:off x="1752111" y="169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103530</xdr:rowOff>
    </xdr:from>
    <xdr:to>
      <xdr:col>6</xdr:col>
      <xdr:colOff>38100</xdr:colOff>
      <xdr:row>99</xdr:row>
      <xdr:rowOff>33680</xdr:rowOff>
    </xdr:to>
    <xdr:sp macro="" textlink="">
      <xdr:nvSpPr>
        <xdr:cNvPr id="264" name="楕円 263"/>
        <xdr:cNvSpPr/>
      </xdr:nvSpPr>
      <xdr:spPr>
        <a:xfrm>
          <a:off x="1079500" y="169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24807</xdr:rowOff>
    </xdr:from>
    <xdr:ext cx="534377" cy="259045"/>
    <xdr:sp macro="" textlink="">
      <xdr:nvSpPr>
        <xdr:cNvPr id="265" name="テキスト ボックス 264"/>
        <xdr:cNvSpPr txBox="1"/>
      </xdr:nvSpPr>
      <xdr:spPr>
        <a:xfrm>
          <a:off x="863111" y="169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82971</xdr:rowOff>
    </xdr:from>
    <xdr:to>
      <xdr:col>55</xdr:col>
      <xdr:colOff>0</xdr:colOff>
      <xdr:row>38</xdr:row>
      <xdr:rowOff>84879</xdr:rowOff>
    </xdr:to>
    <xdr:cxnSp macro="">
      <xdr:nvCxnSpPr>
        <xdr:cNvPr id="296" name="直線コネクタ 295"/>
        <xdr:cNvCxnSpPr/>
      </xdr:nvCxnSpPr>
      <xdr:spPr>
        <a:xfrm flipV="1">
          <a:off x="9639300" y="6598071"/>
          <a:ext cx="838200" cy="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84879</xdr:rowOff>
    </xdr:from>
    <xdr:to>
      <xdr:col>50</xdr:col>
      <xdr:colOff>114300</xdr:colOff>
      <xdr:row>38</xdr:row>
      <xdr:rowOff>93817</xdr:rowOff>
    </xdr:to>
    <xdr:cxnSp macro="">
      <xdr:nvCxnSpPr>
        <xdr:cNvPr id="299" name="直線コネクタ 298"/>
        <xdr:cNvCxnSpPr/>
      </xdr:nvCxnSpPr>
      <xdr:spPr>
        <a:xfrm flipV="1">
          <a:off x="8750300" y="6599979"/>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93817</xdr:rowOff>
    </xdr:from>
    <xdr:to>
      <xdr:col>45</xdr:col>
      <xdr:colOff>177800</xdr:colOff>
      <xdr:row>38</xdr:row>
      <xdr:rowOff>128920</xdr:rowOff>
    </xdr:to>
    <xdr:cxnSp macro="">
      <xdr:nvCxnSpPr>
        <xdr:cNvPr id="302" name="直線コネクタ 301"/>
        <xdr:cNvCxnSpPr/>
      </xdr:nvCxnSpPr>
      <xdr:spPr>
        <a:xfrm flipV="1">
          <a:off x="7861300" y="6608917"/>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128920</xdr:rowOff>
    </xdr:from>
    <xdr:to>
      <xdr:col>41</xdr:col>
      <xdr:colOff>50800</xdr:colOff>
      <xdr:row>38</xdr:row>
      <xdr:rowOff>153844</xdr:rowOff>
    </xdr:to>
    <xdr:cxnSp macro="">
      <xdr:nvCxnSpPr>
        <xdr:cNvPr id="305" name="直線コネクタ 304"/>
        <xdr:cNvCxnSpPr/>
      </xdr:nvCxnSpPr>
      <xdr:spPr>
        <a:xfrm flipV="1">
          <a:off x="6972300" y="6644020"/>
          <a:ext cx="889000" cy="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32171</xdr:rowOff>
    </xdr:from>
    <xdr:to>
      <xdr:col>55</xdr:col>
      <xdr:colOff>50800</xdr:colOff>
      <xdr:row>38</xdr:row>
      <xdr:rowOff>133771</xdr:rowOff>
    </xdr:to>
    <xdr:sp macro="" textlink="">
      <xdr:nvSpPr>
        <xdr:cNvPr id="315" name="楕円 314"/>
        <xdr:cNvSpPr/>
      </xdr:nvSpPr>
      <xdr:spPr>
        <a:xfrm>
          <a:off x="10426700" y="6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118548</xdr:rowOff>
    </xdr:from>
    <xdr:ext cx="534377" cy="259045"/>
    <xdr:sp macro="" textlink="">
      <xdr:nvSpPr>
        <xdr:cNvPr id="316" name="補助費等該当値テキスト"/>
        <xdr:cNvSpPr txBox="1"/>
      </xdr:nvSpPr>
      <xdr:spPr>
        <a:xfrm>
          <a:off x="10528300" y="646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34079</xdr:rowOff>
    </xdr:from>
    <xdr:to>
      <xdr:col>50</xdr:col>
      <xdr:colOff>165100</xdr:colOff>
      <xdr:row>38</xdr:row>
      <xdr:rowOff>135679</xdr:rowOff>
    </xdr:to>
    <xdr:sp macro="" textlink="">
      <xdr:nvSpPr>
        <xdr:cNvPr id="317" name="楕円 316"/>
        <xdr:cNvSpPr/>
      </xdr:nvSpPr>
      <xdr:spPr>
        <a:xfrm>
          <a:off x="9588500" y="6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126806</xdr:rowOff>
    </xdr:from>
    <xdr:ext cx="534377" cy="259045"/>
    <xdr:sp macro="" textlink="">
      <xdr:nvSpPr>
        <xdr:cNvPr id="318" name="テキスト ボックス 317"/>
        <xdr:cNvSpPr txBox="1"/>
      </xdr:nvSpPr>
      <xdr:spPr>
        <a:xfrm>
          <a:off x="9372111" y="66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43017</xdr:rowOff>
    </xdr:from>
    <xdr:to>
      <xdr:col>46</xdr:col>
      <xdr:colOff>38100</xdr:colOff>
      <xdr:row>38</xdr:row>
      <xdr:rowOff>144617</xdr:rowOff>
    </xdr:to>
    <xdr:sp macro="" textlink="">
      <xdr:nvSpPr>
        <xdr:cNvPr id="319" name="楕円 318"/>
        <xdr:cNvSpPr/>
      </xdr:nvSpPr>
      <xdr:spPr>
        <a:xfrm>
          <a:off x="8699500" y="65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135744</xdr:rowOff>
    </xdr:from>
    <xdr:ext cx="534377" cy="259045"/>
    <xdr:sp macro="" textlink="">
      <xdr:nvSpPr>
        <xdr:cNvPr id="320" name="テキスト ボックス 319"/>
        <xdr:cNvSpPr txBox="1"/>
      </xdr:nvSpPr>
      <xdr:spPr>
        <a:xfrm>
          <a:off x="8483111" y="665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78120</xdr:rowOff>
    </xdr:from>
    <xdr:to>
      <xdr:col>41</xdr:col>
      <xdr:colOff>101600</xdr:colOff>
      <xdr:row>39</xdr:row>
      <xdr:rowOff>8270</xdr:rowOff>
    </xdr:to>
    <xdr:sp macro="" textlink="">
      <xdr:nvSpPr>
        <xdr:cNvPr id="321" name="楕円 320"/>
        <xdr:cNvSpPr/>
      </xdr:nvSpPr>
      <xdr:spPr>
        <a:xfrm>
          <a:off x="7810500" y="65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170847</xdr:rowOff>
    </xdr:from>
    <xdr:ext cx="534377" cy="259045"/>
    <xdr:sp macro="" textlink="">
      <xdr:nvSpPr>
        <xdr:cNvPr id="322" name="テキスト ボックス 321"/>
        <xdr:cNvSpPr txBox="1"/>
      </xdr:nvSpPr>
      <xdr:spPr>
        <a:xfrm>
          <a:off x="7594111" y="66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103044</xdr:rowOff>
    </xdr:from>
    <xdr:to>
      <xdr:col>36</xdr:col>
      <xdr:colOff>165100</xdr:colOff>
      <xdr:row>39</xdr:row>
      <xdr:rowOff>33194</xdr:rowOff>
    </xdr:to>
    <xdr:sp macro="" textlink="">
      <xdr:nvSpPr>
        <xdr:cNvPr id="323" name="楕円 322"/>
        <xdr:cNvSpPr/>
      </xdr:nvSpPr>
      <xdr:spPr>
        <a:xfrm>
          <a:off x="6921500" y="66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24321</xdr:rowOff>
    </xdr:from>
    <xdr:ext cx="534377" cy="259045"/>
    <xdr:sp macro="" textlink="">
      <xdr:nvSpPr>
        <xdr:cNvPr id="324" name="テキスト ボックス 323"/>
        <xdr:cNvSpPr txBox="1"/>
      </xdr:nvSpPr>
      <xdr:spPr>
        <a:xfrm>
          <a:off x="6705111" y="67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36039</xdr:rowOff>
    </xdr:from>
    <xdr:to>
      <xdr:col>55</xdr:col>
      <xdr:colOff>0</xdr:colOff>
      <xdr:row>58</xdr:row>
      <xdr:rowOff>65019</xdr:rowOff>
    </xdr:to>
    <xdr:cxnSp macro="">
      <xdr:nvCxnSpPr>
        <xdr:cNvPr id="351" name="直線コネクタ 350"/>
        <xdr:cNvCxnSpPr/>
      </xdr:nvCxnSpPr>
      <xdr:spPr>
        <a:xfrm>
          <a:off x="9639300" y="9980139"/>
          <a:ext cx="838200" cy="2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93074</xdr:rowOff>
    </xdr:from>
    <xdr:to>
      <xdr:col>50</xdr:col>
      <xdr:colOff>114300</xdr:colOff>
      <xdr:row>58</xdr:row>
      <xdr:rowOff>36039</xdr:rowOff>
    </xdr:to>
    <xdr:cxnSp macro="">
      <xdr:nvCxnSpPr>
        <xdr:cNvPr id="354" name="直線コネクタ 353"/>
        <xdr:cNvCxnSpPr/>
      </xdr:nvCxnSpPr>
      <xdr:spPr>
        <a:xfrm>
          <a:off x="8750300" y="9865724"/>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88886</xdr:rowOff>
    </xdr:from>
    <xdr:to>
      <xdr:col>45</xdr:col>
      <xdr:colOff>177800</xdr:colOff>
      <xdr:row>57</xdr:row>
      <xdr:rowOff>93074</xdr:rowOff>
    </xdr:to>
    <xdr:cxnSp macro="">
      <xdr:nvCxnSpPr>
        <xdr:cNvPr id="357" name="直線コネクタ 356"/>
        <xdr:cNvCxnSpPr/>
      </xdr:nvCxnSpPr>
      <xdr:spPr>
        <a:xfrm>
          <a:off x="7861300" y="9861536"/>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88886</xdr:rowOff>
    </xdr:from>
    <xdr:to>
      <xdr:col>41</xdr:col>
      <xdr:colOff>50800</xdr:colOff>
      <xdr:row>58</xdr:row>
      <xdr:rowOff>59677</xdr:rowOff>
    </xdr:to>
    <xdr:cxnSp macro="">
      <xdr:nvCxnSpPr>
        <xdr:cNvPr id="360" name="直線コネクタ 359"/>
        <xdr:cNvCxnSpPr/>
      </xdr:nvCxnSpPr>
      <xdr:spPr>
        <a:xfrm flipV="1">
          <a:off x="6972300" y="9861536"/>
          <a:ext cx="889000" cy="1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49702</xdr:rowOff>
    </xdr:from>
    <xdr:ext cx="599010" cy="259045"/>
    <xdr:sp macro="" textlink="">
      <xdr:nvSpPr>
        <xdr:cNvPr id="362" name="テキスト ボックス 361"/>
        <xdr:cNvSpPr txBox="1"/>
      </xdr:nvSpPr>
      <xdr:spPr>
        <a:xfrm>
          <a:off x="7561795"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14219</xdr:rowOff>
    </xdr:from>
    <xdr:to>
      <xdr:col>55</xdr:col>
      <xdr:colOff>50800</xdr:colOff>
      <xdr:row>58</xdr:row>
      <xdr:rowOff>115819</xdr:rowOff>
    </xdr:to>
    <xdr:sp macro="" textlink="">
      <xdr:nvSpPr>
        <xdr:cNvPr id="370" name="楕円 369"/>
        <xdr:cNvSpPr/>
      </xdr:nvSpPr>
      <xdr:spPr>
        <a:xfrm>
          <a:off x="10426700" y="99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116289</xdr:rowOff>
    </xdr:from>
    <xdr:ext cx="599010" cy="259045"/>
    <xdr:sp macro="" textlink="">
      <xdr:nvSpPr>
        <xdr:cNvPr id="371" name="普通建設事業費該当値テキスト"/>
        <xdr:cNvSpPr txBox="1"/>
      </xdr:nvSpPr>
      <xdr:spPr>
        <a:xfrm>
          <a:off x="10528300" y="988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156689</xdr:rowOff>
    </xdr:from>
    <xdr:to>
      <xdr:col>50</xdr:col>
      <xdr:colOff>165100</xdr:colOff>
      <xdr:row>58</xdr:row>
      <xdr:rowOff>86839</xdr:rowOff>
    </xdr:to>
    <xdr:sp macro="" textlink="">
      <xdr:nvSpPr>
        <xdr:cNvPr id="372" name="楕円 371"/>
        <xdr:cNvSpPr/>
      </xdr:nvSpPr>
      <xdr:spPr>
        <a:xfrm>
          <a:off x="9588500" y="992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77966</xdr:rowOff>
    </xdr:from>
    <xdr:ext cx="599010" cy="259045"/>
    <xdr:sp macro="" textlink="">
      <xdr:nvSpPr>
        <xdr:cNvPr id="373" name="テキスト ボックス 372"/>
        <xdr:cNvSpPr txBox="1"/>
      </xdr:nvSpPr>
      <xdr:spPr>
        <a:xfrm>
          <a:off x="9339795" y="1002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42274</xdr:rowOff>
    </xdr:from>
    <xdr:to>
      <xdr:col>46</xdr:col>
      <xdr:colOff>38100</xdr:colOff>
      <xdr:row>57</xdr:row>
      <xdr:rowOff>143874</xdr:rowOff>
    </xdr:to>
    <xdr:sp macro="" textlink="">
      <xdr:nvSpPr>
        <xdr:cNvPr id="374" name="楕円 373"/>
        <xdr:cNvSpPr/>
      </xdr:nvSpPr>
      <xdr:spPr>
        <a:xfrm>
          <a:off x="8699500" y="98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160401</xdr:rowOff>
    </xdr:from>
    <xdr:ext cx="599010" cy="259045"/>
    <xdr:sp macro="" textlink="">
      <xdr:nvSpPr>
        <xdr:cNvPr id="375" name="テキスト ボックス 374"/>
        <xdr:cNvSpPr txBox="1"/>
      </xdr:nvSpPr>
      <xdr:spPr>
        <a:xfrm>
          <a:off x="8450795" y="959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38086</xdr:rowOff>
    </xdr:from>
    <xdr:to>
      <xdr:col>41</xdr:col>
      <xdr:colOff>101600</xdr:colOff>
      <xdr:row>57</xdr:row>
      <xdr:rowOff>139686</xdr:rowOff>
    </xdr:to>
    <xdr:sp macro="" textlink="">
      <xdr:nvSpPr>
        <xdr:cNvPr id="376" name="楕円 375"/>
        <xdr:cNvSpPr/>
      </xdr:nvSpPr>
      <xdr:spPr>
        <a:xfrm>
          <a:off x="7810500" y="98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156213</xdr:rowOff>
    </xdr:from>
    <xdr:ext cx="599010" cy="259045"/>
    <xdr:sp macro="" textlink="">
      <xdr:nvSpPr>
        <xdr:cNvPr id="377" name="テキスト ボックス 376"/>
        <xdr:cNvSpPr txBox="1"/>
      </xdr:nvSpPr>
      <xdr:spPr>
        <a:xfrm>
          <a:off x="7561795" y="958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8877</xdr:rowOff>
    </xdr:from>
    <xdr:to>
      <xdr:col>36</xdr:col>
      <xdr:colOff>165100</xdr:colOff>
      <xdr:row>58</xdr:row>
      <xdr:rowOff>110477</xdr:rowOff>
    </xdr:to>
    <xdr:sp macro="" textlink="">
      <xdr:nvSpPr>
        <xdr:cNvPr id="378" name="楕円 377"/>
        <xdr:cNvSpPr/>
      </xdr:nvSpPr>
      <xdr:spPr>
        <a:xfrm>
          <a:off x="6921500" y="99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101604</xdr:rowOff>
    </xdr:from>
    <xdr:ext cx="599010" cy="259045"/>
    <xdr:sp macro="" textlink="">
      <xdr:nvSpPr>
        <xdr:cNvPr id="379" name="テキスト ボックス 378"/>
        <xdr:cNvSpPr txBox="1"/>
      </xdr:nvSpPr>
      <xdr:spPr>
        <a:xfrm>
          <a:off x="6672795" y="1004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92517</xdr:rowOff>
    </xdr:from>
    <xdr:to>
      <xdr:col>55</xdr:col>
      <xdr:colOff>0</xdr:colOff>
      <xdr:row>79</xdr:row>
      <xdr:rowOff>39320</xdr:rowOff>
    </xdr:to>
    <xdr:cxnSp macro="">
      <xdr:nvCxnSpPr>
        <xdr:cNvPr id="408" name="直線コネクタ 407"/>
        <xdr:cNvCxnSpPr/>
      </xdr:nvCxnSpPr>
      <xdr:spPr>
        <a:xfrm>
          <a:off x="9639300" y="13465617"/>
          <a:ext cx="838200" cy="1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158628</xdr:rowOff>
    </xdr:from>
    <xdr:to>
      <xdr:col>50</xdr:col>
      <xdr:colOff>114300</xdr:colOff>
      <xdr:row>78</xdr:row>
      <xdr:rowOff>92517</xdr:rowOff>
    </xdr:to>
    <xdr:cxnSp macro="">
      <xdr:nvCxnSpPr>
        <xdr:cNvPr id="411" name="直線コネクタ 410"/>
        <xdr:cNvCxnSpPr/>
      </xdr:nvCxnSpPr>
      <xdr:spPr>
        <a:xfrm>
          <a:off x="8750300" y="13360278"/>
          <a:ext cx="8890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158628</xdr:rowOff>
    </xdr:from>
    <xdr:to>
      <xdr:col>45</xdr:col>
      <xdr:colOff>177800</xdr:colOff>
      <xdr:row>78</xdr:row>
      <xdr:rowOff>89064</xdr:rowOff>
    </xdr:to>
    <xdr:cxnSp macro="">
      <xdr:nvCxnSpPr>
        <xdr:cNvPr id="414" name="直線コネクタ 413"/>
        <xdr:cNvCxnSpPr/>
      </xdr:nvCxnSpPr>
      <xdr:spPr>
        <a:xfrm flipV="1">
          <a:off x="7861300" y="13360278"/>
          <a:ext cx="889000" cy="10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159970</xdr:rowOff>
    </xdr:from>
    <xdr:to>
      <xdr:col>55</xdr:col>
      <xdr:colOff>50800</xdr:colOff>
      <xdr:row>79</xdr:row>
      <xdr:rowOff>90120</xdr:rowOff>
    </xdr:to>
    <xdr:sp macro="" textlink="">
      <xdr:nvSpPr>
        <xdr:cNvPr id="424" name="楕円 423"/>
        <xdr:cNvSpPr/>
      </xdr:nvSpPr>
      <xdr:spPr>
        <a:xfrm>
          <a:off x="10426700" y="13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74897</xdr:rowOff>
    </xdr:from>
    <xdr:ext cx="469744" cy="259045"/>
    <xdr:sp macro="" textlink="">
      <xdr:nvSpPr>
        <xdr:cNvPr id="425" name="普通建設事業費 （ うち新規整備　）該当値テキスト"/>
        <xdr:cNvSpPr txBox="1"/>
      </xdr:nvSpPr>
      <xdr:spPr>
        <a:xfrm>
          <a:off x="10528300" y="134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41717</xdr:rowOff>
    </xdr:from>
    <xdr:to>
      <xdr:col>50</xdr:col>
      <xdr:colOff>165100</xdr:colOff>
      <xdr:row>78</xdr:row>
      <xdr:rowOff>143317</xdr:rowOff>
    </xdr:to>
    <xdr:sp macro="" textlink="">
      <xdr:nvSpPr>
        <xdr:cNvPr id="426" name="楕円 425"/>
        <xdr:cNvSpPr/>
      </xdr:nvSpPr>
      <xdr:spPr>
        <a:xfrm>
          <a:off x="9588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159844</xdr:rowOff>
    </xdr:from>
    <xdr:ext cx="534377" cy="259045"/>
    <xdr:sp macro="" textlink="">
      <xdr:nvSpPr>
        <xdr:cNvPr id="427" name="テキスト ボックス 426"/>
        <xdr:cNvSpPr txBox="1"/>
      </xdr:nvSpPr>
      <xdr:spPr>
        <a:xfrm>
          <a:off x="9372111" y="131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107828</xdr:rowOff>
    </xdr:from>
    <xdr:to>
      <xdr:col>46</xdr:col>
      <xdr:colOff>38100</xdr:colOff>
      <xdr:row>78</xdr:row>
      <xdr:rowOff>37978</xdr:rowOff>
    </xdr:to>
    <xdr:sp macro="" textlink="">
      <xdr:nvSpPr>
        <xdr:cNvPr id="428" name="楕円 427"/>
        <xdr:cNvSpPr/>
      </xdr:nvSpPr>
      <xdr:spPr>
        <a:xfrm>
          <a:off x="8699500" y="133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54505</xdr:rowOff>
    </xdr:from>
    <xdr:ext cx="599010" cy="259045"/>
    <xdr:sp macro="" textlink="">
      <xdr:nvSpPr>
        <xdr:cNvPr id="429" name="テキスト ボックス 428"/>
        <xdr:cNvSpPr txBox="1"/>
      </xdr:nvSpPr>
      <xdr:spPr>
        <a:xfrm>
          <a:off x="8450795" y="1308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38264</xdr:rowOff>
    </xdr:from>
    <xdr:to>
      <xdr:col>41</xdr:col>
      <xdr:colOff>101600</xdr:colOff>
      <xdr:row>78</xdr:row>
      <xdr:rowOff>139864</xdr:rowOff>
    </xdr:to>
    <xdr:sp macro="" textlink="">
      <xdr:nvSpPr>
        <xdr:cNvPr id="430" name="楕円 429"/>
        <xdr:cNvSpPr/>
      </xdr:nvSpPr>
      <xdr:spPr>
        <a:xfrm>
          <a:off x="7810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130991</xdr:rowOff>
    </xdr:from>
    <xdr:ext cx="534377" cy="259045"/>
    <xdr:sp macro="" textlink="">
      <xdr:nvSpPr>
        <xdr:cNvPr id="431" name="テキスト ボックス 430"/>
        <xdr:cNvSpPr txBox="1"/>
      </xdr:nvSpPr>
      <xdr:spPr>
        <a:xfrm>
          <a:off x="7594111" y="135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24467</xdr:rowOff>
    </xdr:from>
    <xdr:to>
      <xdr:col>55</xdr:col>
      <xdr:colOff>0</xdr:colOff>
      <xdr:row>98</xdr:row>
      <xdr:rowOff>70469</xdr:rowOff>
    </xdr:to>
    <xdr:cxnSp macro="">
      <xdr:nvCxnSpPr>
        <xdr:cNvPr id="460" name="直線コネクタ 459"/>
        <xdr:cNvCxnSpPr/>
      </xdr:nvCxnSpPr>
      <xdr:spPr>
        <a:xfrm flipV="1">
          <a:off x="9639300" y="16826567"/>
          <a:ext cx="8382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25732</xdr:rowOff>
    </xdr:from>
    <xdr:to>
      <xdr:col>50</xdr:col>
      <xdr:colOff>114300</xdr:colOff>
      <xdr:row>98</xdr:row>
      <xdr:rowOff>70469</xdr:rowOff>
    </xdr:to>
    <xdr:cxnSp macro="">
      <xdr:nvCxnSpPr>
        <xdr:cNvPr id="463" name="直線コネクタ 462"/>
        <xdr:cNvCxnSpPr/>
      </xdr:nvCxnSpPr>
      <xdr:spPr>
        <a:xfrm>
          <a:off x="8750300" y="16656382"/>
          <a:ext cx="889000" cy="21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97893</xdr:rowOff>
    </xdr:from>
    <xdr:to>
      <xdr:col>45</xdr:col>
      <xdr:colOff>177800</xdr:colOff>
      <xdr:row>97</xdr:row>
      <xdr:rowOff>25732</xdr:rowOff>
    </xdr:to>
    <xdr:cxnSp macro="">
      <xdr:nvCxnSpPr>
        <xdr:cNvPr id="466" name="直線コネクタ 465"/>
        <xdr:cNvCxnSpPr/>
      </xdr:nvCxnSpPr>
      <xdr:spPr>
        <a:xfrm>
          <a:off x="7861300" y="16557093"/>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89780</xdr:rowOff>
    </xdr:from>
    <xdr:ext cx="599010" cy="259045"/>
    <xdr:sp macro="" textlink="">
      <xdr:nvSpPr>
        <xdr:cNvPr id="470" name="テキスト ボックス 469"/>
        <xdr:cNvSpPr txBox="1"/>
      </xdr:nvSpPr>
      <xdr:spPr>
        <a:xfrm>
          <a:off x="7561795" y="168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145117</xdr:rowOff>
    </xdr:from>
    <xdr:to>
      <xdr:col>55</xdr:col>
      <xdr:colOff>50800</xdr:colOff>
      <xdr:row>98</xdr:row>
      <xdr:rowOff>75267</xdr:rowOff>
    </xdr:to>
    <xdr:sp macro="" textlink="">
      <xdr:nvSpPr>
        <xdr:cNvPr id="476" name="楕円 475"/>
        <xdr:cNvSpPr/>
      </xdr:nvSpPr>
      <xdr:spPr>
        <a:xfrm>
          <a:off x="10426700" y="167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167994</xdr:rowOff>
    </xdr:from>
    <xdr:ext cx="599010" cy="259045"/>
    <xdr:sp macro="" textlink="">
      <xdr:nvSpPr>
        <xdr:cNvPr id="477" name="普通建設事業費 （ うち更新整備　）該当値テキスト"/>
        <xdr:cNvSpPr txBox="1"/>
      </xdr:nvSpPr>
      <xdr:spPr>
        <a:xfrm>
          <a:off x="10528300" y="1662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19669</xdr:rowOff>
    </xdr:from>
    <xdr:to>
      <xdr:col>50</xdr:col>
      <xdr:colOff>165100</xdr:colOff>
      <xdr:row>98</xdr:row>
      <xdr:rowOff>121269</xdr:rowOff>
    </xdr:to>
    <xdr:sp macro="" textlink="">
      <xdr:nvSpPr>
        <xdr:cNvPr id="478" name="楕円 477"/>
        <xdr:cNvSpPr/>
      </xdr:nvSpPr>
      <xdr:spPr>
        <a:xfrm>
          <a:off x="9588500" y="168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112396</xdr:rowOff>
    </xdr:from>
    <xdr:ext cx="599010" cy="259045"/>
    <xdr:sp macro="" textlink="">
      <xdr:nvSpPr>
        <xdr:cNvPr id="479" name="テキスト ボックス 478"/>
        <xdr:cNvSpPr txBox="1"/>
      </xdr:nvSpPr>
      <xdr:spPr>
        <a:xfrm>
          <a:off x="9339795" y="1691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146382</xdr:rowOff>
    </xdr:from>
    <xdr:to>
      <xdr:col>46</xdr:col>
      <xdr:colOff>38100</xdr:colOff>
      <xdr:row>97</xdr:row>
      <xdr:rowOff>76532</xdr:rowOff>
    </xdr:to>
    <xdr:sp macro="" textlink="">
      <xdr:nvSpPr>
        <xdr:cNvPr id="480" name="楕円 479"/>
        <xdr:cNvSpPr/>
      </xdr:nvSpPr>
      <xdr:spPr>
        <a:xfrm>
          <a:off x="8699500" y="166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93059</xdr:rowOff>
    </xdr:from>
    <xdr:ext cx="599010" cy="259045"/>
    <xdr:sp macro="" textlink="">
      <xdr:nvSpPr>
        <xdr:cNvPr id="481" name="テキスト ボックス 480"/>
        <xdr:cNvSpPr txBox="1"/>
      </xdr:nvSpPr>
      <xdr:spPr>
        <a:xfrm>
          <a:off x="8450795" y="163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47093</xdr:rowOff>
    </xdr:from>
    <xdr:to>
      <xdr:col>41</xdr:col>
      <xdr:colOff>101600</xdr:colOff>
      <xdr:row>96</xdr:row>
      <xdr:rowOff>148693</xdr:rowOff>
    </xdr:to>
    <xdr:sp macro="" textlink="">
      <xdr:nvSpPr>
        <xdr:cNvPr id="482" name="楕円 481"/>
        <xdr:cNvSpPr/>
      </xdr:nvSpPr>
      <xdr:spPr>
        <a:xfrm>
          <a:off x="7810500" y="165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165220</xdr:rowOff>
    </xdr:from>
    <xdr:ext cx="599010" cy="259045"/>
    <xdr:sp macro="" textlink="">
      <xdr:nvSpPr>
        <xdr:cNvPr id="483" name="テキスト ボックス 482"/>
        <xdr:cNvSpPr txBox="1"/>
      </xdr:nvSpPr>
      <xdr:spPr>
        <a:xfrm>
          <a:off x="7561795" y="1628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115658</xdr:rowOff>
    </xdr:from>
    <xdr:to>
      <xdr:col>85</xdr:col>
      <xdr:colOff>127000</xdr:colOff>
      <xdr:row>75</xdr:row>
      <xdr:rowOff>71103</xdr:rowOff>
    </xdr:to>
    <xdr:cxnSp macro="">
      <xdr:nvCxnSpPr>
        <xdr:cNvPr id="618" name="直線コネクタ 617"/>
        <xdr:cNvCxnSpPr/>
      </xdr:nvCxnSpPr>
      <xdr:spPr>
        <a:xfrm flipV="1">
          <a:off x="15481300" y="12802958"/>
          <a:ext cx="838200" cy="1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71103</xdr:rowOff>
    </xdr:from>
    <xdr:to>
      <xdr:col>81</xdr:col>
      <xdr:colOff>50800</xdr:colOff>
      <xdr:row>75</xdr:row>
      <xdr:rowOff>73906</xdr:rowOff>
    </xdr:to>
    <xdr:cxnSp macro="">
      <xdr:nvCxnSpPr>
        <xdr:cNvPr id="621" name="直線コネクタ 620"/>
        <xdr:cNvCxnSpPr/>
      </xdr:nvCxnSpPr>
      <xdr:spPr>
        <a:xfrm flipV="1">
          <a:off x="14592300" y="12929853"/>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23" name="テキスト ボックス 62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73906</xdr:rowOff>
    </xdr:from>
    <xdr:to>
      <xdr:col>76</xdr:col>
      <xdr:colOff>114300</xdr:colOff>
      <xdr:row>75</xdr:row>
      <xdr:rowOff>75457</xdr:rowOff>
    </xdr:to>
    <xdr:cxnSp macro="">
      <xdr:nvCxnSpPr>
        <xdr:cNvPr id="624" name="直線コネクタ 623"/>
        <xdr:cNvCxnSpPr/>
      </xdr:nvCxnSpPr>
      <xdr:spPr>
        <a:xfrm flipV="1">
          <a:off x="13703300" y="12932656"/>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26" name="テキスト ボックス 62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75457</xdr:rowOff>
    </xdr:from>
    <xdr:to>
      <xdr:col>71</xdr:col>
      <xdr:colOff>177800</xdr:colOff>
      <xdr:row>75</xdr:row>
      <xdr:rowOff>78439</xdr:rowOff>
    </xdr:to>
    <xdr:cxnSp macro="">
      <xdr:nvCxnSpPr>
        <xdr:cNvPr id="627" name="直線コネクタ 626"/>
        <xdr:cNvCxnSpPr/>
      </xdr:nvCxnSpPr>
      <xdr:spPr>
        <a:xfrm flipV="1">
          <a:off x="12814300" y="12934207"/>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29455</xdr:rowOff>
    </xdr:from>
    <xdr:ext cx="599010" cy="259045"/>
    <xdr:sp macro="" textlink="">
      <xdr:nvSpPr>
        <xdr:cNvPr id="629" name="テキスト ボックス 628"/>
        <xdr:cNvSpPr txBox="1"/>
      </xdr:nvSpPr>
      <xdr:spPr>
        <a:xfrm>
          <a:off x="13403795" y="1323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25004</xdr:rowOff>
    </xdr:from>
    <xdr:ext cx="599010" cy="259045"/>
    <xdr:sp macro="" textlink="">
      <xdr:nvSpPr>
        <xdr:cNvPr id="631" name="テキスト ボックス 630"/>
        <xdr:cNvSpPr txBox="1"/>
      </xdr:nvSpPr>
      <xdr:spPr>
        <a:xfrm>
          <a:off x="12514795" y="1322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64858</xdr:rowOff>
    </xdr:from>
    <xdr:to>
      <xdr:col>85</xdr:col>
      <xdr:colOff>177800</xdr:colOff>
      <xdr:row>74</xdr:row>
      <xdr:rowOff>166458</xdr:rowOff>
    </xdr:to>
    <xdr:sp macro="" textlink="">
      <xdr:nvSpPr>
        <xdr:cNvPr id="637" name="楕円 636"/>
        <xdr:cNvSpPr/>
      </xdr:nvSpPr>
      <xdr:spPr>
        <a:xfrm>
          <a:off x="16268700" y="127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87735</xdr:rowOff>
    </xdr:from>
    <xdr:ext cx="599010" cy="259045"/>
    <xdr:sp macro="" textlink="">
      <xdr:nvSpPr>
        <xdr:cNvPr id="638" name="公債費該当値テキスト"/>
        <xdr:cNvSpPr txBox="1"/>
      </xdr:nvSpPr>
      <xdr:spPr>
        <a:xfrm>
          <a:off x="16370300" y="126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20303</xdr:rowOff>
    </xdr:from>
    <xdr:to>
      <xdr:col>81</xdr:col>
      <xdr:colOff>101600</xdr:colOff>
      <xdr:row>75</xdr:row>
      <xdr:rowOff>121903</xdr:rowOff>
    </xdr:to>
    <xdr:sp macro="" textlink="">
      <xdr:nvSpPr>
        <xdr:cNvPr id="639" name="楕円 638"/>
        <xdr:cNvSpPr/>
      </xdr:nvSpPr>
      <xdr:spPr>
        <a:xfrm>
          <a:off x="15430500" y="128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138430</xdr:rowOff>
    </xdr:from>
    <xdr:ext cx="599010" cy="259045"/>
    <xdr:sp macro="" textlink="">
      <xdr:nvSpPr>
        <xdr:cNvPr id="640" name="テキスト ボックス 639"/>
        <xdr:cNvSpPr txBox="1"/>
      </xdr:nvSpPr>
      <xdr:spPr>
        <a:xfrm>
          <a:off x="15181795" y="1265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23106</xdr:rowOff>
    </xdr:from>
    <xdr:to>
      <xdr:col>76</xdr:col>
      <xdr:colOff>165100</xdr:colOff>
      <xdr:row>75</xdr:row>
      <xdr:rowOff>124706</xdr:rowOff>
    </xdr:to>
    <xdr:sp macro="" textlink="">
      <xdr:nvSpPr>
        <xdr:cNvPr id="641" name="楕円 640"/>
        <xdr:cNvSpPr/>
      </xdr:nvSpPr>
      <xdr:spPr>
        <a:xfrm>
          <a:off x="14541500" y="128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141233</xdr:rowOff>
    </xdr:from>
    <xdr:ext cx="599010" cy="259045"/>
    <xdr:sp macro="" textlink="">
      <xdr:nvSpPr>
        <xdr:cNvPr id="642" name="テキスト ボックス 641"/>
        <xdr:cNvSpPr txBox="1"/>
      </xdr:nvSpPr>
      <xdr:spPr>
        <a:xfrm>
          <a:off x="14292795" y="1265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24657</xdr:rowOff>
    </xdr:from>
    <xdr:to>
      <xdr:col>72</xdr:col>
      <xdr:colOff>38100</xdr:colOff>
      <xdr:row>75</xdr:row>
      <xdr:rowOff>126257</xdr:rowOff>
    </xdr:to>
    <xdr:sp macro="" textlink="">
      <xdr:nvSpPr>
        <xdr:cNvPr id="643" name="楕円 642"/>
        <xdr:cNvSpPr/>
      </xdr:nvSpPr>
      <xdr:spPr>
        <a:xfrm>
          <a:off x="13652500" y="128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142784</xdr:rowOff>
    </xdr:from>
    <xdr:ext cx="599010" cy="259045"/>
    <xdr:sp macro="" textlink="">
      <xdr:nvSpPr>
        <xdr:cNvPr id="644" name="テキスト ボックス 643"/>
        <xdr:cNvSpPr txBox="1"/>
      </xdr:nvSpPr>
      <xdr:spPr>
        <a:xfrm>
          <a:off x="13403795" y="1265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27639</xdr:rowOff>
    </xdr:from>
    <xdr:to>
      <xdr:col>67</xdr:col>
      <xdr:colOff>101600</xdr:colOff>
      <xdr:row>75</xdr:row>
      <xdr:rowOff>129239</xdr:rowOff>
    </xdr:to>
    <xdr:sp macro="" textlink="">
      <xdr:nvSpPr>
        <xdr:cNvPr id="645" name="楕円 644"/>
        <xdr:cNvSpPr/>
      </xdr:nvSpPr>
      <xdr:spPr>
        <a:xfrm>
          <a:off x="12763500" y="128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145766</xdr:rowOff>
    </xdr:from>
    <xdr:ext cx="599010" cy="259045"/>
    <xdr:sp macro="" textlink="">
      <xdr:nvSpPr>
        <xdr:cNvPr id="646" name="テキスト ボックス 645"/>
        <xdr:cNvSpPr txBox="1"/>
      </xdr:nvSpPr>
      <xdr:spPr>
        <a:xfrm>
          <a:off x="12514795" y="1266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120428</xdr:rowOff>
    </xdr:from>
    <xdr:to>
      <xdr:col>85</xdr:col>
      <xdr:colOff>127000</xdr:colOff>
      <xdr:row>98</xdr:row>
      <xdr:rowOff>76997</xdr:rowOff>
    </xdr:to>
    <xdr:cxnSp macro="">
      <xdr:nvCxnSpPr>
        <xdr:cNvPr id="675" name="直線コネクタ 674"/>
        <xdr:cNvCxnSpPr/>
      </xdr:nvCxnSpPr>
      <xdr:spPr>
        <a:xfrm flipV="1">
          <a:off x="15481300" y="16751078"/>
          <a:ext cx="838200" cy="1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76"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129169</xdr:rowOff>
    </xdr:from>
    <xdr:to>
      <xdr:col>81</xdr:col>
      <xdr:colOff>50800</xdr:colOff>
      <xdr:row>98</xdr:row>
      <xdr:rowOff>76997</xdr:rowOff>
    </xdr:to>
    <xdr:cxnSp macro="">
      <xdr:nvCxnSpPr>
        <xdr:cNvPr id="678" name="直線コネクタ 677"/>
        <xdr:cNvCxnSpPr/>
      </xdr:nvCxnSpPr>
      <xdr:spPr>
        <a:xfrm>
          <a:off x="14592300" y="16759819"/>
          <a:ext cx="889000" cy="1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0" name="テキスト ボックス 67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55407</xdr:rowOff>
    </xdr:from>
    <xdr:to>
      <xdr:col>76</xdr:col>
      <xdr:colOff>114300</xdr:colOff>
      <xdr:row>97</xdr:row>
      <xdr:rowOff>129169</xdr:rowOff>
    </xdr:to>
    <xdr:cxnSp macro="">
      <xdr:nvCxnSpPr>
        <xdr:cNvPr id="681" name="直線コネクタ 680"/>
        <xdr:cNvCxnSpPr/>
      </xdr:nvCxnSpPr>
      <xdr:spPr>
        <a:xfrm>
          <a:off x="13703300" y="16686057"/>
          <a:ext cx="8890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83" name="テキスト ボックス 682"/>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55407</xdr:rowOff>
    </xdr:from>
    <xdr:to>
      <xdr:col>71</xdr:col>
      <xdr:colOff>177800</xdr:colOff>
      <xdr:row>97</xdr:row>
      <xdr:rowOff>129806</xdr:rowOff>
    </xdr:to>
    <xdr:cxnSp macro="">
      <xdr:nvCxnSpPr>
        <xdr:cNvPr id="684" name="直線コネクタ 683"/>
        <xdr:cNvCxnSpPr/>
      </xdr:nvCxnSpPr>
      <xdr:spPr>
        <a:xfrm flipV="1">
          <a:off x="12814300" y="16686057"/>
          <a:ext cx="889000" cy="7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146586</xdr:rowOff>
    </xdr:from>
    <xdr:ext cx="534377" cy="259045"/>
    <xdr:sp macro="" textlink="">
      <xdr:nvSpPr>
        <xdr:cNvPr id="686" name="テキスト ボックス 685"/>
        <xdr:cNvSpPr txBox="1"/>
      </xdr:nvSpPr>
      <xdr:spPr>
        <a:xfrm>
          <a:off x="13436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68811</xdr:rowOff>
    </xdr:from>
    <xdr:ext cx="534377" cy="259045"/>
    <xdr:sp macro="" textlink="">
      <xdr:nvSpPr>
        <xdr:cNvPr id="688" name="テキスト ボックス 687"/>
        <xdr:cNvSpPr txBox="1"/>
      </xdr:nvSpPr>
      <xdr:spPr>
        <a:xfrm>
          <a:off x="12547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69628</xdr:rowOff>
    </xdr:from>
    <xdr:to>
      <xdr:col>85</xdr:col>
      <xdr:colOff>177800</xdr:colOff>
      <xdr:row>97</xdr:row>
      <xdr:rowOff>171228</xdr:rowOff>
    </xdr:to>
    <xdr:sp macro="" textlink="">
      <xdr:nvSpPr>
        <xdr:cNvPr id="694" name="楕円 693"/>
        <xdr:cNvSpPr/>
      </xdr:nvSpPr>
      <xdr:spPr>
        <a:xfrm>
          <a:off x="16268700" y="167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92505</xdr:rowOff>
    </xdr:from>
    <xdr:ext cx="599010" cy="259045"/>
    <xdr:sp macro="" textlink="">
      <xdr:nvSpPr>
        <xdr:cNvPr id="695" name="積立金該当値テキスト"/>
        <xdr:cNvSpPr txBox="1"/>
      </xdr:nvSpPr>
      <xdr:spPr>
        <a:xfrm>
          <a:off x="16370300" y="1655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26197</xdr:rowOff>
    </xdr:from>
    <xdr:to>
      <xdr:col>81</xdr:col>
      <xdr:colOff>101600</xdr:colOff>
      <xdr:row>98</xdr:row>
      <xdr:rowOff>127797</xdr:rowOff>
    </xdr:to>
    <xdr:sp macro="" textlink="">
      <xdr:nvSpPr>
        <xdr:cNvPr id="696" name="楕円 695"/>
        <xdr:cNvSpPr/>
      </xdr:nvSpPr>
      <xdr:spPr>
        <a:xfrm>
          <a:off x="15430500" y="168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144324</xdr:rowOff>
    </xdr:from>
    <xdr:ext cx="534377" cy="259045"/>
    <xdr:sp macro="" textlink="">
      <xdr:nvSpPr>
        <xdr:cNvPr id="697" name="テキスト ボックス 696"/>
        <xdr:cNvSpPr txBox="1"/>
      </xdr:nvSpPr>
      <xdr:spPr>
        <a:xfrm>
          <a:off x="15214111" y="166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78369</xdr:rowOff>
    </xdr:from>
    <xdr:to>
      <xdr:col>76</xdr:col>
      <xdr:colOff>165100</xdr:colOff>
      <xdr:row>98</xdr:row>
      <xdr:rowOff>8519</xdr:rowOff>
    </xdr:to>
    <xdr:sp macro="" textlink="">
      <xdr:nvSpPr>
        <xdr:cNvPr id="698" name="楕円 697"/>
        <xdr:cNvSpPr/>
      </xdr:nvSpPr>
      <xdr:spPr>
        <a:xfrm>
          <a:off x="14541500" y="1670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25046</xdr:rowOff>
    </xdr:from>
    <xdr:ext cx="599010" cy="259045"/>
    <xdr:sp macro="" textlink="">
      <xdr:nvSpPr>
        <xdr:cNvPr id="699" name="テキスト ボックス 698"/>
        <xdr:cNvSpPr txBox="1"/>
      </xdr:nvSpPr>
      <xdr:spPr>
        <a:xfrm>
          <a:off x="14292795" y="1648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4607</xdr:rowOff>
    </xdr:from>
    <xdr:to>
      <xdr:col>72</xdr:col>
      <xdr:colOff>38100</xdr:colOff>
      <xdr:row>97</xdr:row>
      <xdr:rowOff>106207</xdr:rowOff>
    </xdr:to>
    <xdr:sp macro="" textlink="">
      <xdr:nvSpPr>
        <xdr:cNvPr id="700" name="楕円 699"/>
        <xdr:cNvSpPr/>
      </xdr:nvSpPr>
      <xdr:spPr>
        <a:xfrm>
          <a:off x="13652500" y="166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122734</xdr:rowOff>
    </xdr:from>
    <xdr:ext cx="599010" cy="259045"/>
    <xdr:sp macro="" textlink="">
      <xdr:nvSpPr>
        <xdr:cNvPr id="701" name="テキスト ボックス 700"/>
        <xdr:cNvSpPr txBox="1"/>
      </xdr:nvSpPr>
      <xdr:spPr>
        <a:xfrm>
          <a:off x="13403795" y="164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79006</xdr:rowOff>
    </xdr:from>
    <xdr:to>
      <xdr:col>67</xdr:col>
      <xdr:colOff>101600</xdr:colOff>
      <xdr:row>98</xdr:row>
      <xdr:rowOff>9156</xdr:rowOff>
    </xdr:to>
    <xdr:sp macro="" textlink="">
      <xdr:nvSpPr>
        <xdr:cNvPr id="702" name="楕円 701"/>
        <xdr:cNvSpPr/>
      </xdr:nvSpPr>
      <xdr:spPr>
        <a:xfrm>
          <a:off x="12763500" y="167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25683</xdr:rowOff>
    </xdr:from>
    <xdr:ext cx="599010" cy="259045"/>
    <xdr:sp macro="" textlink="">
      <xdr:nvSpPr>
        <xdr:cNvPr id="703" name="テキスト ボックス 702"/>
        <xdr:cNvSpPr txBox="1"/>
      </xdr:nvSpPr>
      <xdr:spPr>
        <a:xfrm>
          <a:off x="12514795" y="1648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32166</xdr:rowOff>
    </xdr:from>
    <xdr:to>
      <xdr:col>116</xdr:col>
      <xdr:colOff>63500</xdr:colOff>
      <xdr:row>50</xdr:row>
      <xdr:rowOff>59168</xdr:rowOff>
    </xdr:to>
    <xdr:cxnSp macro="">
      <xdr:nvCxnSpPr>
        <xdr:cNvPr id="783" name="直線コネクタ 782"/>
        <xdr:cNvCxnSpPr/>
      </xdr:nvCxnSpPr>
      <xdr:spPr>
        <a:xfrm flipV="1">
          <a:off x="21323300" y="8604666"/>
          <a:ext cx="8382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140899</xdr:rowOff>
    </xdr:from>
    <xdr:ext cx="534377" cy="259045"/>
    <xdr:sp macro="" textlink="">
      <xdr:nvSpPr>
        <xdr:cNvPr id="784" name="貸付金平均値テキスト"/>
        <xdr:cNvSpPr txBox="1"/>
      </xdr:nvSpPr>
      <xdr:spPr>
        <a:xfrm>
          <a:off x="22212300" y="991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52915</xdr:rowOff>
    </xdr:from>
    <xdr:to>
      <xdr:col>111</xdr:col>
      <xdr:colOff>177800</xdr:colOff>
      <xdr:row>50</xdr:row>
      <xdr:rowOff>59168</xdr:rowOff>
    </xdr:to>
    <xdr:cxnSp macro="">
      <xdr:nvCxnSpPr>
        <xdr:cNvPr id="786" name="直線コネクタ 785"/>
        <xdr:cNvCxnSpPr/>
      </xdr:nvCxnSpPr>
      <xdr:spPr>
        <a:xfrm>
          <a:off x="20434300" y="8625415"/>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88" name="テキスト ボックス 787"/>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52915</xdr:rowOff>
    </xdr:from>
    <xdr:to>
      <xdr:col>107</xdr:col>
      <xdr:colOff>50800</xdr:colOff>
      <xdr:row>50</xdr:row>
      <xdr:rowOff>60485</xdr:rowOff>
    </xdr:to>
    <xdr:cxnSp macro="">
      <xdr:nvCxnSpPr>
        <xdr:cNvPr id="789" name="直線コネクタ 788"/>
        <xdr:cNvCxnSpPr/>
      </xdr:nvCxnSpPr>
      <xdr:spPr>
        <a:xfrm flipV="1">
          <a:off x="19545300" y="8625415"/>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107716</xdr:rowOff>
    </xdr:from>
    <xdr:ext cx="469744" cy="259045"/>
    <xdr:sp macro="" textlink="">
      <xdr:nvSpPr>
        <xdr:cNvPr id="791" name="テキスト ボックス 790"/>
        <xdr:cNvSpPr txBox="1"/>
      </xdr:nvSpPr>
      <xdr:spPr>
        <a:xfrm>
          <a:off x="20199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60485</xdr:rowOff>
    </xdr:from>
    <xdr:to>
      <xdr:col>102</xdr:col>
      <xdr:colOff>114300</xdr:colOff>
      <xdr:row>50</xdr:row>
      <xdr:rowOff>75107</xdr:rowOff>
    </xdr:to>
    <xdr:cxnSp macro="">
      <xdr:nvCxnSpPr>
        <xdr:cNvPr id="792" name="直線コネクタ 791"/>
        <xdr:cNvCxnSpPr/>
      </xdr:nvCxnSpPr>
      <xdr:spPr>
        <a:xfrm flipV="1">
          <a:off x="18656300" y="8632985"/>
          <a:ext cx="889000" cy="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89382</xdr:rowOff>
    </xdr:from>
    <xdr:ext cx="534377" cy="259045"/>
    <xdr:sp macro="" textlink="">
      <xdr:nvSpPr>
        <xdr:cNvPr id="794" name="テキスト ボックス 793"/>
        <xdr:cNvSpPr txBox="1"/>
      </xdr:nvSpPr>
      <xdr:spPr>
        <a:xfrm>
          <a:off x="19278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105796</xdr:rowOff>
    </xdr:from>
    <xdr:ext cx="469744" cy="259045"/>
    <xdr:sp macro="" textlink="">
      <xdr:nvSpPr>
        <xdr:cNvPr id="796" name="テキスト ボックス 795"/>
        <xdr:cNvSpPr txBox="1"/>
      </xdr:nvSpPr>
      <xdr:spPr>
        <a:xfrm>
          <a:off x="18421428" y="100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152816</xdr:rowOff>
    </xdr:from>
    <xdr:to>
      <xdr:col>116</xdr:col>
      <xdr:colOff>114300</xdr:colOff>
      <xdr:row>50</xdr:row>
      <xdr:rowOff>82966</xdr:rowOff>
    </xdr:to>
    <xdr:sp macro="" textlink="">
      <xdr:nvSpPr>
        <xdr:cNvPr id="802" name="楕円 801"/>
        <xdr:cNvSpPr/>
      </xdr:nvSpPr>
      <xdr:spPr>
        <a:xfrm>
          <a:off x="221107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105843</xdr:rowOff>
    </xdr:from>
    <xdr:ext cx="599010" cy="259045"/>
    <xdr:sp macro="" textlink="">
      <xdr:nvSpPr>
        <xdr:cNvPr id="803" name="貸付金該当値テキスト"/>
        <xdr:cNvSpPr txBox="1"/>
      </xdr:nvSpPr>
      <xdr:spPr>
        <a:xfrm>
          <a:off x="22212300" y="850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8368</xdr:rowOff>
    </xdr:from>
    <xdr:to>
      <xdr:col>112</xdr:col>
      <xdr:colOff>38100</xdr:colOff>
      <xdr:row>50</xdr:row>
      <xdr:rowOff>109968</xdr:rowOff>
    </xdr:to>
    <xdr:sp macro="" textlink="">
      <xdr:nvSpPr>
        <xdr:cNvPr id="804" name="楕円 803"/>
        <xdr:cNvSpPr/>
      </xdr:nvSpPr>
      <xdr:spPr>
        <a:xfrm>
          <a:off x="21272500" y="85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126495</xdr:rowOff>
    </xdr:from>
    <xdr:ext cx="599010" cy="259045"/>
    <xdr:sp macro="" textlink="">
      <xdr:nvSpPr>
        <xdr:cNvPr id="805" name="テキスト ボックス 804"/>
        <xdr:cNvSpPr txBox="1"/>
      </xdr:nvSpPr>
      <xdr:spPr>
        <a:xfrm>
          <a:off x="21023795" y="83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2115</xdr:rowOff>
    </xdr:from>
    <xdr:to>
      <xdr:col>107</xdr:col>
      <xdr:colOff>101600</xdr:colOff>
      <xdr:row>50</xdr:row>
      <xdr:rowOff>103715</xdr:rowOff>
    </xdr:to>
    <xdr:sp macro="" textlink="">
      <xdr:nvSpPr>
        <xdr:cNvPr id="806" name="楕円 805"/>
        <xdr:cNvSpPr/>
      </xdr:nvSpPr>
      <xdr:spPr>
        <a:xfrm>
          <a:off x="20383500" y="85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120242</xdr:rowOff>
    </xdr:from>
    <xdr:ext cx="599010" cy="259045"/>
    <xdr:sp macro="" textlink="">
      <xdr:nvSpPr>
        <xdr:cNvPr id="807" name="テキスト ボックス 806"/>
        <xdr:cNvSpPr txBox="1"/>
      </xdr:nvSpPr>
      <xdr:spPr>
        <a:xfrm>
          <a:off x="20134795" y="8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9685</xdr:rowOff>
    </xdr:from>
    <xdr:to>
      <xdr:col>102</xdr:col>
      <xdr:colOff>165100</xdr:colOff>
      <xdr:row>50</xdr:row>
      <xdr:rowOff>111285</xdr:rowOff>
    </xdr:to>
    <xdr:sp macro="" textlink="">
      <xdr:nvSpPr>
        <xdr:cNvPr id="808" name="楕円 807"/>
        <xdr:cNvSpPr/>
      </xdr:nvSpPr>
      <xdr:spPr>
        <a:xfrm>
          <a:off x="19494500" y="85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127812</xdr:rowOff>
    </xdr:from>
    <xdr:ext cx="599010" cy="259045"/>
    <xdr:sp macro="" textlink="">
      <xdr:nvSpPr>
        <xdr:cNvPr id="809" name="テキスト ボックス 808"/>
        <xdr:cNvSpPr txBox="1"/>
      </xdr:nvSpPr>
      <xdr:spPr>
        <a:xfrm>
          <a:off x="19245795" y="835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24307</xdr:rowOff>
    </xdr:from>
    <xdr:to>
      <xdr:col>98</xdr:col>
      <xdr:colOff>38100</xdr:colOff>
      <xdr:row>50</xdr:row>
      <xdr:rowOff>125907</xdr:rowOff>
    </xdr:to>
    <xdr:sp macro="" textlink="">
      <xdr:nvSpPr>
        <xdr:cNvPr id="810" name="楕円 809"/>
        <xdr:cNvSpPr/>
      </xdr:nvSpPr>
      <xdr:spPr>
        <a:xfrm>
          <a:off x="18605500" y="859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142434</xdr:rowOff>
    </xdr:from>
    <xdr:ext cx="599010" cy="259045"/>
    <xdr:sp macro="" textlink="">
      <xdr:nvSpPr>
        <xdr:cNvPr id="811" name="テキスト ボックス 810"/>
        <xdr:cNvSpPr txBox="1"/>
      </xdr:nvSpPr>
      <xdr:spPr>
        <a:xfrm>
          <a:off x="18356795" y="837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26505</xdr:rowOff>
    </xdr:from>
    <xdr:to>
      <xdr:col>116</xdr:col>
      <xdr:colOff>63500</xdr:colOff>
      <xdr:row>75</xdr:row>
      <xdr:rowOff>50043</xdr:rowOff>
    </xdr:to>
    <xdr:cxnSp macro="">
      <xdr:nvCxnSpPr>
        <xdr:cNvPr id="840" name="直線コネクタ 839"/>
        <xdr:cNvCxnSpPr/>
      </xdr:nvCxnSpPr>
      <xdr:spPr>
        <a:xfrm>
          <a:off x="21323300" y="12885255"/>
          <a:ext cx="8382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26505</xdr:rowOff>
    </xdr:from>
    <xdr:to>
      <xdr:col>111</xdr:col>
      <xdr:colOff>177800</xdr:colOff>
      <xdr:row>75</xdr:row>
      <xdr:rowOff>136058</xdr:rowOff>
    </xdr:to>
    <xdr:cxnSp macro="">
      <xdr:nvCxnSpPr>
        <xdr:cNvPr id="843" name="直線コネクタ 842"/>
        <xdr:cNvCxnSpPr/>
      </xdr:nvCxnSpPr>
      <xdr:spPr>
        <a:xfrm flipV="1">
          <a:off x="20434300" y="12885255"/>
          <a:ext cx="889000" cy="10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136058</xdr:rowOff>
    </xdr:from>
    <xdr:to>
      <xdr:col>107</xdr:col>
      <xdr:colOff>50800</xdr:colOff>
      <xdr:row>75</xdr:row>
      <xdr:rowOff>163223</xdr:rowOff>
    </xdr:to>
    <xdr:cxnSp macro="">
      <xdr:nvCxnSpPr>
        <xdr:cNvPr id="846" name="直線コネクタ 845"/>
        <xdr:cNvCxnSpPr/>
      </xdr:nvCxnSpPr>
      <xdr:spPr>
        <a:xfrm flipV="1">
          <a:off x="19545300" y="12994808"/>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159184</xdr:rowOff>
    </xdr:from>
    <xdr:to>
      <xdr:col>102</xdr:col>
      <xdr:colOff>114300</xdr:colOff>
      <xdr:row>75</xdr:row>
      <xdr:rowOff>163223</xdr:rowOff>
    </xdr:to>
    <xdr:cxnSp macro="">
      <xdr:nvCxnSpPr>
        <xdr:cNvPr id="849" name="直線コネクタ 848"/>
        <xdr:cNvCxnSpPr/>
      </xdr:nvCxnSpPr>
      <xdr:spPr>
        <a:xfrm>
          <a:off x="18656300" y="1301793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170693</xdr:rowOff>
    </xdr:from>
    <xdr:to>
      <xdr:col>116</xdr:col>
      <xdr:colOff>114300</xdr:colOff>
      <xdr:row>75</xdr:row>
      <xdr:rowOff>100843</xdr:rowOff>
    </xdr:to>
    <xdr:sp macro="" textlink="">
      <xdr:nvSpPr>
        <xdr:cNvPr id="859" name="楕円 858"/>
        <xdr:cNvSpPr/>
      </xdr:nvSpPr>
      <xdr:spPr>
        <a:xfrm>
          <a:off x="22110700" y="128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149120</xdr:rowOff>
    </xdr:from>
    <xdr:ext cx="534377" cy="259045"/>
    <xdr:sp macro="" textlink="">
      <xdr:nvSpPr>
        <xdr:cNvPr id="860" name="繰出金該当値テキスト"/>
        <xdr:cNvSpPr txBox="1"/>
      </xdr:nvSpPr>
      <xdr:spPr>
        <a:xfrm>
          <a:off x="22212300" y="128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147155</xdr:rowOff>
    </xdr:from>
    <xdr:to>
      <xdr:col>112</xdr:col>
      <xdr:colOff>38100</xdr:colOff>
      <xdr:row>75</xdr:row>
      <xdr:rowOff>77305</xdr:rowOff>
    </xdr:to>
    <xdr:sp macro="" textlink="">
      <xdr:nvSpPr>
        <xdr:cNvPr id="861" name="楕円 860"/>
        <xdr:cNvSpPr/>
      </xdr:nvSpPr>
      <xdr:spPr>
        <a:xfrm>
          <a:off x="21272500" y="128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68432</xdr:rowOff>
    </xdr:from>
    <xdr:ext cx="534377" cy="259045"/>
    <xdr:sp macro="" textlink="">
      <xdr:nvSpPr>
        <xdr:cNvPr id="862" name="テキスト ボックス 861"/>
        <xdr:cNvSpPr txBox="1"/>
      </xdr:nvSpPr>
      <xdr:spPr>
        <a:xfrm>
          <a:off x="21056111" y="129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85258</xdr:rowOff>
    </xdr:from>
    <xdr:to>
      <xdr:col>107</xdr:col>
      <xdr:colOff>101600</xdr:colOff>
      <xdr:row>76</xdr:row>
      <xdr:rowOff>15407</xdr:rowOff>
    </xdr:to>
    <xdr:sp macro="" textlink="">
      <xdr:nvSpPr>
        <xdr:cNvPr id="863" name="楕円 862"/>
        <xdr:cNvSpPr/>
      </xdr:nvSpPr>
      <xdr:spPr>
        <a:xfrm>
          <a:off x="20383500" y="129440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6535</xdr:rowOff>
    </xdr:from>
    <xdr:ext cx="534377" cy="259045"/>
    <xdr:sp macro="" textlink="">
      <xdr:nvSpPr>
        <xdr:cNvPr id="864" name="テキスト ボックス 863"/>
        <xdr:cNvSpPr txBox="1"/>
      </xdr:nvSpPr>
      <xdr:spPr>
        <a:xfrm>
          <a:off x="20167111" y="130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112423</xdr:rowOff>
    </xdr:from>
    <xdr:to>
      <xdr:col>102</xdr:col>
      <xdr:colOff>165100</xdr:colOff>
      <xdr:row>76</xdr:row>
      <xdr:rowOff>42573</xdr:rowOff>
    </xdr:to>
    <xdr:sp macro="" textlink="">
      <xdr:nvSpPr>
        <xdr:cNvPr id="865" name="楕円 864"/>
        <xdr:cNvSpPr/>
      </xdr:nvSpPr>
      <xdr:spPr>
        <a:xfrm>
          <a:off x="19494500" y="129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33700</xdr:rowOff>
    </xdr:from>
    <xdr:ext cx="534377" cy="259045"/>
    <xdr:sp macro="" textlink="">
      <xdr:nvSpPr>
        <xdr:cNvPr id="866" name="テキスト ボックス 865"/>
        <xdr:cNvSpPr txBox="1"/>
      </xdr:nvSpPr>
      <xdr:spPr>
        <a:xfrm>
          <a:off x="19278111" y="130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108384</xdr:rowOff>
    </xdr:from>
    <xdr:to>
      <xdr:col>98</xdr:col>
      <xdr:colOff>38100</xdr:colOff>
      <xdr:row>76</xdr:row>
      <xdr:rowOff>38534</xdr:rowOff>
    </xdr:to>
    <xdr:sp macro="" textlink="">
      <xdr:nvSpPr>
        <xdr:cNvPr id="867" name="楕円 866"/>
        <xdr:cNvSpPr/>
      </xdr:nvSpPr>
      <xdr:spPr>
        <a:xfrm>
          <a:off x="18605500" y="129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29661</xdr:rowOff>
    </xdr:from>
    <xdr:ext cx="534377" cy="259045"/>
    <xdr:sp macro="" textlink="">
      <xdr:nvSpPr>
        <xdr:cNvPr id="868" name="テキスト ボックス 867"/>
        <xdr:cNvSpPr txBox="1"/>
      </xdr:nvSpPr>
      <xdr:spPr>
        <a:xfrm>
          <a:off x="18389111" y="130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1,347,017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円となっている。主な構成項目である人件費は、一人当たり</a:t>
          </a:r>
          <a:r>
            <a:rPr kumimoji="1" lang="en-US" altLang="ja-JP" sz="1300">
              <a:latin typeface="ＭＳ Ｐゴシック" panose="020B0600070205080204" pitchFamily="50" charset="-128"/>
              <a:ea typeface="ＭＳ Ｐゴシック" panose="020B0600070205080204" pitchFamily="50" charset="-128"/>
            </a:rPr>
            <a:t>204,390</a:t>
          </a:r>
          <a:r>
            <a:rPr kumimoji="1" lang="ja-JP" altLang="en-US" sz="1300">
              <a:latin typeface="ＭＳ Ｐゴシック" panose="020B0600070205080204" pitchFamily="50" charset="-128"/>
              <a:ea typeface="ＭＳ Ｐゴシック" panose="020B0600070205080204" pitchFamily="50" charset="-128"/>
            </a:rPr>
            <a:t>円、物件費は</a:t>
          </a:r>
          <a:r>
            <a:rPr kumimoji="1" lang="en-US" altLang="ja-JP" sz="1300">
              <a:latin typeface="ＭＳ Ｐゴシック" panose="020B0600070205080204" pitchFamily="50" charset="-128"/>
              <a:ea typeface="ＭＳ Ｐゴシック" panose="020B0600070205080204" pitchFamily="50" charset="-128"/>
            </a:rPr>
            <a:t>233,818</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257,362</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ことから、類似団体平均と比べ高い水準にある。主な要因は、町立診療所の運営に係る経費が普通会計に計上されていること、一般廃棄物処理施設の稼働による委託料などが増となったこと、町民会館及び一般廃棄物処理施設の償還が開始されたことである。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163,346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円となっており、類似団体平均を下回っている。今後とも人件費削減、費用対効果を十分考慮するとともに、公共施設等総合管理計画に基づき、更新や維持管理に対して適正に財源配分していくよう努める。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
3,072
14.22
4,328,674
4,163,633
165,041
1,729,129
3,841,729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160976</xdr:rowOff>
    </xdr:from>
    <xdr:to>
      <xdr:col>24</xdr:col>
      <xdr:colOff>63500</xdr:colOff>
      <xdr:row>37</xdr:row>
      <xdr:rowOff>166283</xdr:rowOff>
    </xdr:to>
    <xdr:cxnSp macro="">
      <xdr:nvCxnSpPr>
        <xdr:cNvPr id="62" name="直線コネクタ 61"/>
        <xdr:cNvCxnSpPr/>
      </xdr:nvCxnSpPr>
      <xdr:spPr>
        <a:xfrm flipV="1">
          <a:off x="3797300" y="6504626"/>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139716</xdr:rowOff>
    </xdr:from>
    <xdr:to>
      <xdr:col>19</xdr:col>
      <xdr:colOff>177800</xdr:colOff>
      <xdr:row>37</xdr:row>
      <xdr:rowOff>166283</xdr:rowOff>
    </xdr:to>
    <xdr:cxnSp macro="">
      <xdr:nvCxnSpPr>
        <xdr:cNvPr id="65" name="直線コネクタ 64"/>
        <xdr:cNvCxnSpPr/>
      </xdr:nvCxnSpPr>
      <xdr:spPr>
        <a:xfrm>
          <a:off x="2908300" y="6483366"/>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139716</xdr:rowOff>
    </xdr:from>
    <xdr:to>
      <xdr:col>15</xdr:col>
      <xdr:colOff>50800</xdr:colOff>
      <xdr:row>37</xdr:row>
      <xdr:rowOff>161025</xdr:rowOff>
    </xdr:to>
    <xdr:cxnSp macro="">
      <xdr:nvCxnSpPr>
        <xdr:cNvPr id="68" name="直線コネクタ 67"/>
        <xdr:cNvCxnSpPr/>
      </xdr:nvCxnSpPr>
      <xdr:spPr>
        <a:xfrm flipV="1">
          <a:off x="2019300" y="6483366"/>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161025</xdr:rowOff>
    </xdr:from>
    <xdr:to>
      <xdr:col>10</xdr:col>
      <xdr:colOff>114300</xdr:colOff>
      <xdr:row>38</xdr:row>
      <xdr:rowOff>7112</xdr:rowOff>
    </xdr:to>
    <xdr:cxnSp macro="">
      <xdr:nvCxnSpPr>
        <xdr:cNvPr id="71" name="直線コネクタ 70"/>
        <xdr:cNvCxnSpPr/>
      </xdr:nvCxnSpPr>
      <xdr:spPr>
        <a:xfrm flipV="1">
          <a:off x="1130300" y="6504675"/>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110176</xdr:rowOff>
    </xdr:from>
    <xdr:to>
      <xdr:col>24</xdr:col>
      <xdr:colOff>114300</xdr:colOff>
      <xdr:row>38</xdr:row>
      <xdr:rowOff>40326</xdr:rowOff>
    </xdr:to>
    <xdr:sp macro="" textlink="">
      <xdr:nvSpPr>
        <xdr:cNvPr id="81" name="楕円 80"/>
        <xdr:cNvSpPr/>
      </xdr:nvSpPr>
      <xdr:spPr>
        <a:xfrm>
          <a:off x="4584700" y="6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133053</xdr:rowOff>
    </xdr:from>
    <xdr:ext cx="534377" cy="259045"/>
    <xdr:sp macro="" textlink="">
      <xdr:nvSpPr>
        <xdr:cNvPr id="82" name="議会費該当値テキスト"/>
        <xdr:cNvSpPr txBox="1"/>
      </xdr:nvSpPr>
      <xdr:spPr>
        <a:xfrm>
          <a:off x="4686300" y="630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115483</xdr:rowOff>
    </xdr:from>
    <xdr:to>
      <xdr:col>20</xdr:col>
      <xdr:colOff>38100</xdr:colOff>
      <xdr:row>38</xdr:row>
      <xdr:rowOff>45633</xdr:rowOff>
    </xdr:to>
    <xdr:sp macro="" textlink="">
      <xdr:nvSpPr>
        <xdr:cNvPr id="83" name="楕円 82"/>
        <xdr:cNvSpPr/>
      </xdr:nvSpPr>
      <xdr:spPr>
        <a:xfrm>
          <a:off x="3746500" y="64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62160</xdr:rowOff>
    </xdr:from>
    <xdr:ext cx="534377" cy="259045"/>
    <xdr:sp macro="" textlink="">
      <xdr:nvSpPr>
        <xdr:cNvPr id="84" name="テキスト ボックス 83"/>
        <xdr:cNvSpPr txBox="1"/>
      </xdr:nvSpPr>
      <xdr:spPr>
        <a:xfrm>
          <a:off x="3530111" y="62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88916</xdr:rowOff>
    </xdr:from>
    <xdr:to>
      <xdr:col>15</xdr:col>
      <xdr:colOff>101600</xdr:colOff>
      <xdr:row>38</xdr:row>
      <xdr:rowOff>19066</xdr:rowOff>
    </xdr:to>
    <xdr:sp macro="" textlink="">
      <xdr:nvSpPr>
        <xdr:cNvPr id="85" name="楕円 84"/>
        <xdr:cNvSpPr/>
      </xdr:nvSpPr>
      <xdr:spPr>
        <a:xfrm>
          <a:off x="2857500" y="64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35593</xdr:rowOff>
    </xdr:from>
    <xdr:ext cx="534377" cy="259045"/>
    <xdr:sp macro="" textlink="">
      <xdr:nvSpPr>
        <xdr:cNvPr id="86" name="テキスト ボックス 85"/>
        <xdr:cNvSpPr txBox="1"/>
      </xdr:nvSpPr>
      <xdr:spPr>
        <a:xfrm>
          <a:off x="2641111" y="62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110225</xdr:rowOff>
    </xdr:from>
    <xdr:to>
      <xdr:col>10</xdr:col>
      <xdr:colOff>165100</xdr:colOff>
      <xdr:row>38</xdr:row>
      <xdr:rowOff>40375</xdr:rowOff>
    </xdr:to>
    <xdr:sp macro="" textlink="">
      <xdr:nvSpPr>
        <xdr:cNvPr id="87" name="楕円 86"/>
        <xdr:cNvSpPr/>
      </xdr:nvSpPr>
      <xdr:spPr>
        <a:xfrm>
          <a:off x="1968500" y="64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31502</xdr:rowOff>
    </xdr:from>
    <xdr:ext cx="534377" cy="259045"/>
    <xdr:sp macro="" textlink="">
      <xdr:nvSpPr>
        <xdr:cNvPr id="88" name="テキスト ボックス 87"/>
        <xdr:cNvSpPr txBox="1"/>
      </xdr:nvSpPr>
      <xdr:spPr>
        <a:xfrm>
          <a:off x="1752111" y="65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127762</xdr:rowOff>
    </xdr:from>
    <xdr:to>
      <xdr:col>6</xdr:col>
      <xdr:colOff>38100</xdr:colOff>
      <xdr:row>38</xdr:row>
      <xdr:rowOff>57912</xdr:rowOff>
    </xdr:to>
    <xdr:sp macro="" textlink="">
      <xdr:nvSpPr>
        <xdr:cNvPr id="89" name="楕円 88"/>
        <xdr:cNvSpPr/>
      </xdr:nvSpPr>
      <xdr:spPr>
        <a:xfrm>
          <a:off x="1079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49039</xdr:rowOff>
    </xdr:from>
    <xdr:ext cx="534377" cy="259045"/>
    <xdr:sp macro="" textlink="">
      <xdr:nvSpPr>
        <xdr:cNvPr id="90" name="テキスト ボックス 89"/>
        <xdr:cNvSpPr txBox="1"/>
      </xdr:nvSpPr>
      <xdr:spPr>
        <a:xfrm>
          <a:off x="863111" y="65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50381</xdr:rowOff>
    </xdr:from>
    <xdr:to>
      <xdr:col>24</xdr:col>
      <xdr:colOff>63500</xdr:colOff>
      <xdr:row>57</xdr:row>
      <xdr:rowOff>131313</xdr:rowOff>
    </xdr:to>
    <xdr:cxnSp macro="">
      <xdr:nvCxnSpPr>
        <xdr:cNvPr id="123" name="直線コネクタ 122"/>
        <xdr:cNvCxnSpPr/>
      </xdr:nvCxnSpPr>
      <xdr:spPr>
        <a:xfrm flipV="1">
          <a:off x="3797300" y="9823031"/>
          <a:ext cx="838200" cy="8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68568</xdr:rowOff>
    </xdr:from>
    <xdr:to>
      <xdr:col>19</xdr:col>
      <xdr:colOff>177800</xdr:colOff>
      <xdr:row>57</xdr:row>
      <xdr:rowOff>131313</xdr:rowOff>
    </xdr:to>
    <xdr:cxnSp macro="">
      <xdr:nvCxnSpPr>
        <xdr:cNvPr id="126" name="直線コネクタ 125"/>
        <xdr:cNvCxnSpPr/>
      </xdr:nvCxnSpPr>
      <xdr:spPr>
        <a:xfrm>
          <a:off x="2908300" y="9669768"/>
          <a:ext cx="889000" cy="2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155121</xdr:rowOff>
    </xdr:from>
    <xdr:to>
      <xdr:col>15</xdr:col>
      <xdr:colOff>50800</xdr:colOff>
      <xdr:row>56</xdr:row>
      <xdr:rowOff>68568</xdr:rowOff>
    </xdr:to>
    <xdr:cxnSp macro="">
      <xdr:nvCxnSpPr>
        <xdr:cNvPr id="129" name="直線コネクタ 128"/>
        <xdr:cNvCxnSpPr/>
      </xdr:nvCxnSpPr>
      <xdr:spPr>
        <a:xfrm>
          <a:off x="2019300" y="9584871"/>
          <a:ext cx="889000" cy="8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155121</xdr:rowOff>
    </xdr:from>
    <xdr:to>
      <xdr:col>10</xdr:col>
      <xdr:colOff>114300</xdr:colOff>
      <xdr:row>57</xdr:row>
      <xdr:rowOff>43851</xdr:rowOff>
    </xdr:to>
    <xdr:cxnSp macro="">
      <xdr:nvCxnSpPr>
        <xdr:cNvPr id="132" name="直線コネクタ 131"/>
        <xdr:cNvCxnSpPr/>
      </xdr:nvCxnSpPr>
      <xdr:spPr>
        <a:xfrm flipV="1">
          <a:off x="1130300" y="9584871"/>
          <a:ext cx="889000" cy="2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156156</xdr:rowOff>
    </xdr:from>
    <xdr:ext cx="599010" cy="259045"/>
    <xdr:sp macro="" textlink="">
      <xdr:nvSpPr>
        <xdr:cNvPr id="134" name="テキスト ボックス 133"/>
        <xdr:cNvSpPr txBox="1"/>
      </xdr:nvSpPr>
      <xdr:spPr>
        <a:xfrm>
          <a:off x="1719795" y="99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123604</xdr:rowOff>
    </xdr:from>
    <xdr:ext cx="599010" cy="259045"/>
    <xdr:sp macro="" textlink="">
      <xdr:nvSpPr>
        <xdr:cNvPr id="136" name="テキスト ボックス 135"/>
        <xdr:cNvSpPr txBox="1"/>
      </xdr:nvSpPr>
      <xdr:spPr>
        <a:xfrm>
          <a:off x="830795" y="9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171031</xdr:rowOff>
    </xdr:from>
    <xdr:to>
      <xdr:col>24</xdr:col>
      <xdr:colOff>114300</xdr:colOff>
      <xdr:row>57</xdr:row>
      <xdr:rowOff>101181</xdr:rowOff>
    </xdr:to>
    <xdr:sp macro="" textlink="">
      <xdr:nvSpPr>
        <xdr:cNvPr id="142" name="楕円 141"/>
        <xdr:cNvSpPr/>
      </xdr:nvSpPr>
      <xdr:spPr>
        <a:xfrm>
          <a:off x="4584700" y="97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22458</xdr:rowOff>
    </xdr:from>
    <xdr:ext cx="599010" cy="259045"/>
    <xdr:sp macro="" textlink="">
      <xdr:nvSpPr>
        <xdr:cNvPr id="143" name="総務費該当値テキスト"/>
        <xdr:cNvSpPr txBox="1"/>
      </xdr:nvSpPr>
      <xdr:spPr>
        <a:xfrm>
          <a:off x="4686300" y="96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80513</xdr:rowOff>
    </xdr:from>
    <xdr:to>
      <xdr:col>20</xdr:col>
      <xdr:colOff>38100</xdr:colOff>
      <xdr:row>58</xdr:row>
      <xdr:rowOff>10663</xdr:rowOff>
    </xdr:to>
    <xdr:sp macro="" textlink="">
      <xdr:nvSpPr>
        <xdr:cNvPr id="144" name="楕円 143"/>
        <xdr:cNvSpPr/>
      </xdr:nvSpPr>
      <xdr:spPr>
        <a:xfrm>
          <a:off x="3746500" y="98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27190</xdr:rowOff>
    </xdr:from>
    <xdr:ext cx="599010" cy="259045"/>
    <xdr:sp macro="" textlink="">
      <xdr:nvSpPr>
        <xdr:cNvPr id="145" name="テキスト ボックス 144"/>
        <xdr:cNvSpPr txBox="1"/>
      </xdr:nvSpPr>
      <xdr:spPr>
        <a:xfrm>
          <a:off x="3497795" y="962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17768</xdr:rowOff>
    </xdr:from>
    <xdr:to>
      <xdr:col>15</xdr:col>
      <xdr:colOff>101600</xdr:colOff>
      <xdr:row>56</xdr:row>
      <xdr:rowOff>119368</xdr:rowOff>
    </xdr:to>
    <xdr:sp macro="" textlink="">
      <xdr:nvSpPr>
        <xdr:cNvPr id="146" name="楕円 145"/>
        <xdr:cNvSpPr/>
      </xdr:nvSpPr>
      <xdr:spPr>
        <a:xfrm>
          <a:off x="2857500" y="96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135895</xdr:rowOff>
    </xdr:from>
    <xdr:ext cx="599010" cy="259045"/>
    <xdr:sp macro="" textlink="">
      <xdr:nvSpPr>
        <xdr:cNvPr id="147" name="テキスト ボックス 146"/>
        <xdr:cNvSpPr txBox="1"/>
      </xdr:nvSpPr>
      <xdr:spPr>
        <a:xfrm>
          <a:off x="2608795" y="93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104321</xdr:rowOff>
    </xdr:from>
    <xdr:to>
      <xdr:col>10</xdr:col>
      <xdr:colOff>165100</xdr:colOff>
      <xdr:row>56</xdr:row>
      <xdr:rowOff>34471</xdr:rowOff>
    </xdr:to>
    <xdr:sp macro="" textlink="">
      <xdr:nvSpPr>
        <xdr:cNvPr id="148" name="楕円 147"/>
        <xdr:cNvSpPr/>
      </xdr:nvSpPr>
      <xdr:spPr>
        <a:xfrm>
          <a:off x="1968500" y="95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50998</xdr:rowOff>
    </xdr:from>
    <xdr:ext cx="599010" cy="259045"/>
    <xdr:sp macro="" textlink="">
      <xdr:nvSpPr>
        <xdr:cNvPr id="149" name="テキスト ボックス 148"/>
        <xdr:cNvSpPr txBox="1"/>
      </xdr:nvSpPr>
      <xdr:spPr>
        <a:xfrm>
          <a:off x="1719795" y="930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164501</xdr:rowOff>
    </xdr:from>
    <xdr:to>
      <xdr:col>6</xdr:col>
      <xdr:colOff>38100</xdr:colOff>
      <xdr:row>57</xdr:row>
      <xdr:rowOff>94651</xdr:rowOff>
    </xdr:to>
    <xdr:sp macro="" textlink="">
      <xdr:nvSpPr>
        <xdr:cNvPr id="150" name="楕円 149"/>
        <xdr:cNvSpPr/>
      </xdr:nvSpPr>
      <xdr:spPr>
        <a:xfrm>
          <a:off x="1079500" y="97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111178</xdr:rowOff>
    </xdr:from>
    <xdr:ext cx="599010" cy="259045"/>
    <xdr:sp macro="" textlink="">
      <xdr:nvSpPr>
        <xdr:cNvPr id="151" name="テキスト ボックス 150"/>
        <xdr:cNvSpPr txBox="1"/>
      </xdr:nvSpPr>
      <xdr:spPr>
        <a:xfrm>
          <a:off x="830795" y="954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108824</xdr:rowOff>
    </xdr:from>
    <xdr:to>
      <xdr:col>24</xdr:col>
      <xdr:colOff>63500</xdr:colOff>
      <xdr:row>78</xdr:row>
      <xdr:rowOff>113506</xdr:rowOff>
    </xdr:to>
    <xdr:cxnSp macro="">
      <xdr:nvCxnSpPr>
        <xdr:cNvPr id="182" name="直線コネクタ 181"/>
        <xdr:cNvCxnSpPr/>
      </xdr:nvCxnSpPr>
      <xdr:spPr>
        <a:xfrm>
          <a:off x="3797300" y="13481924"/>
          <a:ext cx="8382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101634</xdr:rowOff>
    </xdr:from>
    <xdr:to>
      <xdr:col>19</xdr:col>
      <xdr:colOff>177800</xdr:colOff>
      <xdr:row>78</xdr:row>
      <xdr:rowOff>108824</xdr:rowOff>
    </xdr:to>
    <xdr:cxnSp macro="">
      <xdr:nvCxnSpPr>
        <xdr:cNvPr id="185" name="直線コネクタ 184"/>
        <xdr:cNvCxnSpPr/>
      </xdr:nvCxnSpPr>
      <xdr:spPr>
        <a:xfrm>
          <a:off x="2908300" y="13474734"/>
          <a:ext cx="8890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101634</xdr:rowOff>
    </xdr:from>
    <xdr:to>
      <xdr:col>15</xdr:col>
      <xdr:colOff>50800</xdr:colOff>
      <xdr:row>78</xdr:row>
      <xdr:rowOff>126822</xdr:rowOff>
    </xdr:to>
    <xdr:cxnSp macro="">
      <xdr:nvCxnSpPr>
        <xdr:cNvPr id="188" name="直線コネクタ 187"/>
        <xdr:cNvCxnSpPr/>
      </xdr:nvCxnSpPr>
      <xdr:spPr>
        <a:xfrm flipV="1">
          <a:off x="2019300" y="13474734"/>
          <a:ext cx="889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126822</xdr:rowOff>
    </xdr:from>
    <xdr:to>
      <xdr:col>10</xdr:col>
      <xdr:colOff>114300</xdr:colOff>
      <xdr:row>78</xdr:row>
      <xdr:rowOff>145780</xdr:rowOff>
    </xdr:to>
    <xdr:cxnSp macro="">
      <xdr:nvCxnSpPr>
        <xdr:cNvPr id="191" name="直線コネクタ 190"/>
        <xdr:cNvCxnSpPr/>
      </xdr:nvCxnSpPr>
      <xdr:spPr>
        <a:xfrm flipV="1">
          <a:off x="1130300" y="13499922"/>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123925</xdr:rowOff>
    </xdr:from>
    <xdr:ext cx="599010" cy="259045"/>
    <xdr:sp macro="" textlink="">
      <xdr:nvSpPr>
        <xdr:cNvPr id="193" name="テキスト ボックス 192"/>
        <xdr:cNvSpPr txBox="1"/>
      </xdr:nvSpPr>
      <xdr:spPr>
        <a:xfrm>
          <a:off x="1719795" y="131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62706</xdr:rowOff>
    </xdr:from>
    <xdr:to>
      <xdr:col>24</xdr:col>
      <xdr:colOff>114300</xdr:colOff>
      <xdr:row>78</xdr:row>
      <xdr:rowOff>164306</xdr:rowOff>
    </xdr:to>
    <xdr:sp macro="" textlink="">
      <xdr:nvSpPr>
        <xdr:cNvPr id="201" name="楕円 200"/>
        <xdr:cNvSpPr/>
      </xdr:nvSpPr>
      <xdr:spPr>
        <a:xfrm>
          <a:off x="4584700" y="134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58024</xdr:rowOff>
    </xdr:from>
    <xdr:to>
      <xdr:col>20</xdr:col>
      <xdr:colOff>38100</xdr:colOff>
      <xdr:row>78</xdr:row>
      <xdr:rowOff>159624</xdr:rowOff>
    </xdr:to>
    <xdr:sp macro="" textlink="">
      <xdr:nvSpPr>
        <xdr:cNvPr id="203" name="楕円 202"/>
        <xdr:cNvSpPr/>
      </xdr:nvSpPr>
      <xdr:spPr>
        <a:xfrm>
          <a:off x="3746500" y="134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150751</xdr:rowOff>
    </xdr:from>
    <xdr:ext cx="599010" cy="259045"/>
    <xdr:sp macro="" textlink="">
      <xdr:nvSpPr>
        <xdr:cNvPr id="204" name="テキスト ボックス 203"/>
        <xdr:cNvSpPr txBox="1"/>
      </xdr:nvSpPr>
      <xdr:spPr>
        <a:xfrm>
          <a:off x="3497795" y="1352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50834</xdr:rowOff>
    </xdr:from>
    <xdr:to>
      <xdr:col>15</xdr:col>
      <xdr:colOff>101600</xdr:colOff>
      <xdr:row>78</xdr:row>
      <xdr:rowOff>152434</xdr:rowOff>
    </xdr:to>
    <xdr:sp macro="" textlink="">
      <xdr:nvSpPr>
        <xdr:cNvPr id="205" name="楕円 204"/>
        <xdr:cNvSpPr/>
      </xdr:nvSpPr>
      <xdr:spPr>
        <a:xfrm>
          <a:off x="2857500" y="134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143561</xdr:rowOff>
    </xdr:from>
    <xdr:ext cx="599010" cy="259045"/>
    <xdr:sp macro="" textlink="">
      <xdr:nvSpPr>
        <xdr:cNvPr id="206" name="テキスト ボックス 205"/>
        <xdr:cNvSpPr txBox="1"/>
      </xdr:nvSpPr>
      <xdr:spPr>
        <a:xfrm>
          <a:off x="2608795" y="1351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76022</xdr:rowOff>
    </xdr:from>
    <xdr:to>
      <xdr:col>10</xdr:col>
      <xdr:colOff>165100</xdr:colOff>
      <xdr:row>79</xdr:row>
      <xdr:rowOff>6172</xdr:rowOff>
    </xdr:to>
    <xdr:sp macro="" textlink="">
      <xdr:nvSpPr>
        <xdr:cNvPr id="207" name="楕円 206"/>
        <xdr:cNvSpPr/>
      </xdr:nvSpPr>
      <xdr:spPr>
        <a:xfrm>
          <a:off x="1968500" y="134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168749</xdr:rowOff>
    </xdr:from>
    <xdr:ext cx="599010" cy="259045"/>
    <xdr:sp macro="" textlink="">
      <xdr:nvSpPr>
        <xdr:cNvPr id="208" name="テキスト ボックス 207"/>
        <xdr:cNvSpPr txBox="1"/>
      </xdr:nvSpPr>
      <xdr:spPr>
        <a:xfrm>
          <a:off x="1719795" y="1354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94980</xdr:rowOff>
    </xdr:from>
    <xdr:to>
      <xdr:col>6</xdr:col>
      <xdr:colOff>38100</xdr:colOff>
      <xdr:row>79</xdr:row>
      <xdr:rowOff>25130</xdr:rowOff>
    </xdr:to>
    <xdr:sp macro="" textlink="">
      <xdr:nvSpPr>
        <xdr:cNvPr id="209" name="楕円 208"/>
        <xdr:cNvSpPr/>
      </xdr:nvSpPr>
      <xdr:spPr>
        <a:xfrm>
          <a:off x="1079500" y="134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16257</xdr:rowOff>
    </xdr:from>
    <xdr:ext cx="599010" cy="259045"/>
    <xdr:sp macro="" textlink="">
      <xdr:nvSpPr>
        <xdr:cNvPr id="210" name="テキスト ボックス 209"/>
        <xdr:cNvSpPr txBox="1"/>
      </xdr:nvSpPr>
      <xdr:spPr>
        <a:xfrm>
          <a:off x="830795" y="1356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4" name="テキスト ボックス 22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28863</xdr:rowOff>
    </xdr:from>
    <xdr:to>
      <xdr:col>24</xdr:col>
      <xdr:colOff>62865</xdr:colOff>
      <xdr:row>98</xdr:row>
      <xdr:rowOff>69572</xdr:rowOff>
    </xdr:to>
    <xdr:cxnSp macro="">
      <xdr:nvCxnSpPr>
        <xdr:cNvPr id="234" name="直線コネクタ 233"/>
        <xdr:cNvCxnSpPr/>
      </xdr:nvCxnSpPr>
      <xdr:spPr>
        <a:xfrm flipV="1">
          <a:off x="4633595" y="15973713"/>
          <a:ext cx="1270" cy="89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73399</xdr:rowOff>
    </xdr:from>
    <xdr:ext cx="534377" cy="259045"/>
    <xdr:sp macro="" textlink="">
      <xdr:nvSpPr>
        <xdr:cNvPr id="235" name="衛生費最小値テキスト"/>
        <xdr:cNvSpPr txBox="1"/>
      </xdr:nvSpPr>
      <xdr:spPr>
        <a:xfrm>
          <a:off x="4686300" y="168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69572</xdr:rowOff>
    </xdr:from>
    <xdr:to>
      <xdr:col>24</xdr:col>
      <xdr:colOff>152400</xdr:colOff>
      <xdr:row>98</xdr:row>
      <xdr:rowOff>69572</xdr:rowOff>
    </xdr:to>
    <xdr:cxnSp macro="">
      <xdr:nvCxnSpPr>
        <xdr:cNvPr id="236" name="直線コネクタ 235"/>
        <xdr:cNvCxnSpPr/>
      </xdr:nvCxnSpPr>
      <xdr:spPr>
        <a:xfrm>
          <a:off x="4546600" y="1687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146990</xdr:rowOff>
    </xdr:from>
    <xdr:ext cx="599010" cy="259045"/>
    <xdr:sp macro="" textlink="">
      <xdr:nvSpPr>
        <xdr:cNvPr id="237" name="衛生費最大値テキスト"/>
        <xdr:cNvSpPr txBox="1"/>
      </xdr:nvSpPr>
      <xdr:spPr>
        <a:xfrm>
          <a:off x="4686300" y="1574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28863</xdr:rowOff>
    </xdr:from>
    <xdr:to>
      <xdr:col>24</xdr:col>
      <xdr:colOff>152400</xdr:colOff>
      <xdr:row>93</xdr:row>
      <xdr:rowOff>28863</xdr:rowOff>
    </xdr:to>
    <xdr:cxnSp macro="">
      <xdr:nvCxnSpPr>
        <xdr:cNvPr id="238" name="直線コネクタ 237"/>
        <xdr:cNvCxnSpPr/>
      </xdr:nvCxnSpPr>
      <xdr:spPr>
        <a:xfrm>
          <a:off x="4546600" y="1597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51293</xdr:rowOff>
    </xdr:from>
    <xdr:to>
      <xdr:col>24</xdr:col>
      <xdr:colOff>63500</xdr:colOff>
      <xdr:row>95</xdr:row>
      <xdr:rowOff>59812</xdr:rowOff>
    </xdr:to>
    <xdr:cxnSp macro="">
      <xdr:nvCxnSpPr>
        <xdr:cNvPr id="239" name="直線コネクタ 238"/>
        <xdr:cNvCxnSpPr/>
      </xdr:nvCxnSpPr>
      <xdr:spPr>
        <a:xfrm flipV="1">
          <a:off x="3797300" y="16339043"/>
          <a:ext cx="8382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166943</xdr:rowOff>
    </xdr:from>
    <xdr:ext cx="534377" cy="259045"/>
    <xdr:sp macro="" textlink="">
      <xdr:nvSpPr>
        <xdr:cNvPr id="240" name="衛生費平均値テキスト"/>
        <xdr:cNvSpPr txBox="1"/>
      </xdr:nvSpPr>
      <xdr:spPr>
        <a:xfrm>
          <a:off x="4686300" y="16626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17066</xdr:rowOff>
    </xdr:from>
    <xdr:to>
      <xdr:col>24</xdr:col>
      <xdr:colOff>114300</xdr:colOff>
      <xdr:row>97</xdr:row>
      <xdr:rowOff>118666</xdr:rowOff>
    </xdr:to>
    <xdr:sp macro="" textlink="">
      <xdr:nvSpPr>
        <xdr:cNvPr id="241" name="フローチャート: 判断 240"/>
        <xdr:cNvSpPr/>
      </xdr:nvSpPr>
      <xdr:spPr>
        <a:xfrm>
          <a:off x="4584700" y="1664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13894</xdr:rowOff>
    </xdr:from>
    <xdr:to>
      <xdr:col>19</xdr:col>
      <xdr:colOff>177800</xdr:colOff>
      <xdr:row>95</xdr:row>
      <xdr:rowOff>59812</xdr:rowOff>
    </xdr:to>
    <xdr:cxnSp macro="">
      <xdr:nvCxnSpPr>
        <xdr:cNvPr id="242" name="直線コネクタ 241"/>
        <xdr:cNvCxnSpPr/>
      </xdr:nvCxnSpPr>
      <xdr:spPr>
        <a:xfrm>
          <a:off x="2908300" y="15615844"/>
          <a:ext cx="889000" cy="7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9009</xdr:rowOff>
    </xdr:from>
    <xdr:to>
      <xdr:col>20</xdr:col>
      <xdr:colOff>38100</xdr:colOff>
      <xdr:row>97</xdr:row>
      <xdr:rowOff>110609</xdr:rowOff>
    </xdr:to>
    <xdr:sp macro="" textlink="">
      <xdr:nvSpPr>
        <xdr:cNvPr id="243" name="フローチャート: 判断 242"/>
        <xdr:cNvSpPr/>
      </xdr:nvSpPr>
      <xdr:spPr>
        <a:xfrm>
          <a:off x="3746500" y="1663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101736</xdr:rowOff>
    </xdr:from>
    <xdr:ext cx="534377" cy="259045"/>
    <xdr:sp macro="" textlink="">
      <xdr:nvSpPr>
        <xdr:cNvPr id="244" name="テキスト ボックス 243"/>
        <xdr:cNvSpPr txBox="1"/>
      </xdr:nvSpPr>
      <xdr:spPr>
        <a:xfrm>
          <a:off x="3530111" y="167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13894</xdr:rowOff>
    </xdr:from>
    <xdr:to>
      <xdr:col>15</xdr:col>
      <xdr:colOff>50800</xdr:colOff>
      <xdr:row>93</xdr:row>
      <xdr:rowOff>19182</xdr:rowOff>
    </xdr:to>
    <xdr:cxnSp macro="">
      <xdr:nvCxnSpPr>
        <xdr:cNvPr id="245" name="直線コネクタ 244"/>
        <xdr:cNvCxnSpPr/>
      </xdr:nvCxnSpPr>
      <xdr:spPr>
        <a:xfrm flipV="1">
          <a:off x="2019300" y="15615844"/>
          <a:ext cx="889000" cy="3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46" name="フローチャート: 判断 245"/>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110017</xdr:rowOff>
    </xdr:from>
    <xdr:ext cx="534377" cy="259045"/>
    <xdr:sp macro="" textlink="">
      <xdr:nvSpPr>
        <xdr:cNvPr id="247" name="テキスト ボックス 246"/>
        <xdr:cNvSpPr txBox="1"/>
      </xdr:nvSpPr>
      <xdr:spPr>
        <a:xfrm>
          <a:off x="2641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19182</xdr:rowOff>
    </xdr:from>
    <xdr:to>
      <xdr:col>10</xdr:col>
      <xdr:colOff>114300</xdr:colOff>
      <xdr:row>95</xdr:row>
      <xdr:rowOff>68221</xdr:rowOff>
    </xdr:to>
    <xdr:cxnSp macro="">
      <xdr:nvCxnSpPr>
        <xdr:cNvPr id="248" name="直線コネクタ 247"/>
        <xdr:cNvCxnSpPr/>
      </xdr:nvCxnSpPr>
      <xdr:spPr>
        <a:xfrm flipV="1">
          <a:off x="1130300" y="15964032"/>
          <a:ext cx="889000" cy="39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40162</xdr:rowOff>
    </xdr:from>
    <xdr:to>
      <xdr:col>10</xdr:col>
      <xdr:colOff>165100</xdr:colOff>
      <xdr:row>96</xdr:row>
      <xdr:rowOff>141762</xdr:rowOff>
    </xdr:to>
    <xdr:sp macro="" textlink="">
      <xdr:nvSpPr>
        <xdr:cNvPr id="249" name="フローチャート: 判断 248"/>
        <xdr:cNvSpPr/>
      </xdr:nvSpPr>
      <xdr:spPr>
        <a:xfrm>
          <a:off x="1968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132889</xdr:rowOff>
    </xdr:from>
    <xdr:ext cx="599010" cy="259045"/>
    <xdr:sp macro="" textlink="">
      <xdr:nvSpPr>
        <xdr:cNvPr id="250" name="テキスト ボックス 249"/>
        <xdr:cNvSpPr txBox="1"/>
      </xdr:nvSpPr>
      <xdr:spPr>
        <a:xfrm>
          <a:off x="1719795" y="16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83207</xdr:rowOff>
    </xdr:from>
    <xdr:to>
      <xdr:col>6</xdr:col>
      <xdr:colOff>38100</xdr:colOff>
      <xdr:row>97</xdr:row>
      <xdr:rowOff>13357</xdr:rowOff>
    </xdr:to>
    <xdr:sp macro="" textlink="">
      <xdr:nvSpPr>
        <xdr:cNvPr id="251" name="フローチャート: 判断 250"/>
        <xdr:cNvSpPr/>
      </xdr:nvSpPr>
      <xdr:spPr>
        <a:xfrm>
          <a:off x="1079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4484</xdr:rowOff>
    </xdr:from>
    <xdr:ext cx="599010" cy="259045"/>
    <xdr:sp macro="" textlink="">
      <xdr:nvSpPr>
        <xdr:cNvPr id="252" name="テキスト ボックス 251"/>
        <xdr:cNvSpPr txBox="1"/>
      </xdr:nvSpPr>
      <xdr:spPr>
        <a:xfrm>
          <a:off x="830795" y="166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493</xdr:rowOff>
    </xdr:from>
    <xdr:to>
      <xdr:col>24</xdr:col>
      <xdr:colOff>114300</xdr:colOff>
      <xdr:row>95</xdr:row>
      <xdr:rowOff>102093</xdr:rowOff>
    </xdr:to>
    <xdr:sp macro="" textlink="">
      <xdr:nvSpPr>
        <xdr:cNvPr id="258" name="楕円 257"/>
        <xdr:cNvSpPr/>
      </xdr:nvSpPr>
      <xdr:spPr>
        <a:xfrm>
          <a:off x="4584700" y="162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23370</xdr:rowOff>
    </xdr:from>
    <xdr:ext cx="599010" cy="259045"/>
    <xdr:sp macro="" textlink="">
      <xdr:nvSpPr>
        <xdr:cNvPr id="259" name="衛生費該当値テキスト"/>
        <xdr:cNvSpPr txBox="1"/>
      </xdr:nvSpPr>
      <xdr:spPr>
        <a:xfrm>
          <a:off x="4686300" y="1613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9012</xdr:rowOff>
    </xdr:from>
    <xdr:to>
      <xdr:col>20</xdr:col>
      <xdr:colOff>38100</xdr:colOff>
      <xdr:row>95</xdr:row>
      <xdr:rowOff>110612</xdr:rowOff>
    </xdr:to>
    <xdr:sp macro="" textlink="">
      <xdr:nvSpPr>
        <xdr:cNvPr id="260" name="楕円 259"/>
        <xdr:cNvSpPr/>
      </xdr:nvSpPr>
      <xdr:spPr>
        <a:xfrm>
          <a:off x="3746500" y="1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127139</xdr:rowOff>
    </xdr:from>
    <xdr:ext cx="599010" cy="259045"/>
    <xdr:sp macro="" textlink="">
      <xdr:nvSpPr>
        <xdr:cNvPr id="261" name="テキスト ボックス 260"/>
        <xdr:cNvSpPr txBox="1"/>
      </xdr:nvSpPr>
      <xdr:spPr>
        <a:xfrm>
          <a:off x="3497795" y="1607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134544</xdr:rowOff>
    </xdr:from>
    <xdr:to>
      <xdr:col>15</xdr:col>
      <xdr:colOff>101600</xdr:colOff>
      <xdr:row>91</xdr:row>
      <xdr:rowOff>64694</xdr:rowOff>
    </xdr:to>
    <xdr:sp macro="" textlink="">
      <xdr:nvSpPr>
        <xdr:cNvPr id="262" name="楕円 261"/>
        <xdr:cNvSpPr/>
      </xdr:nvSpPr>
      <xdr:spPr>
        <a:xfrm>
          <a:off x="2857500" y="155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81221</xdr:rowOff>
    </xdr:from>
    <xdr:ext cx="599010" cy="259045"/>
    <xdr:sp macro="" textlink="">
      <xdr:nvSpPr>
        <xdr:cNvPr id="263" name="テキスト ボックス 262"/>
        <xdr:cNvSpPr txBox="1"/>
      </xdr:nvSpPr>
      <xdr:spPr>
        <a:xfrm>
          <a:off x="2608795" y="1534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139832</xdr:rowOff>
    </xdr:from>
    <xdr:to>
      <xdr:col>10</xdr:col>
      <xdr:colOff>165100</xdr:colOff>
      <xdr:row>93</xdr:row>
      <xdr:rowOff>69982</xdr:rowOff>
    </xdr:to>
    <xdr:sp macro="" textlink="">
      <xdr:nvSpPr>
        <xdr:cNvPr id="264" name="楕円 263"/>
        <xdr:cNvSpPr/>
      </xdr:nvSpPr>
      <xdr:spPr>
        <a:xfrm>
          <a:off x="1968500" y="159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86509</xdr:rowOff>
    </xdr:from>
    <xdr:ext cx="599010" cy="259045"/>
    <xdr:sp macro="" textlink="">
      <xdr:nvSpPr>
        <xdr:cNvPr id="265" name="テキスト ボックス 264"/>
        <xdr:cNvSpPr txBox="1"/>
      </xdr:nvSpPr>
      <xdr:spPr>
        <a:xfrm>
          <a:off x="1719795" y="1568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17421</xdr:rowOff>
    </xdr:from>
    <xdr:to>
      <xdr:col>6</xdr:col>
      <xdr:colOff>38100</xdr:colOff>
      <xdr:row>95</xdr:row>
      <xdr:rowOff>119021</xdr:rowOff>
    </xdr:to>
    <xdr:sp macro="" textlink="">
      <xdr:nvSpPr>
        <xdr:cNvPr id="266" name="楕円 265"/>
        <xdr:cNvSpPr/>
      </xdr:nvSpPr>
      <xdr:spPr>
        <a:xfrm>
          <a:off x="1079500" y="16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135548</xdr:rowOff>
    </xdr:from>
    <xdr:ext cx="599010" cy="259045"/>
    <xdr:sp macro="" textlink="">
      <xdr:nvSpPr>
        <xdr:cNvPr id="267" name="テキスト ボックス 266"/>
        <xdr:cNvSpPr txBox="1"/>
      </xdr:nvSpPr>
      <xdr:spPr>
        <a:xfrm>
          <a:off x="830795" y="160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3" name="直線コネクタ 292"/>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6"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7" name="直線コネクタ 296"/>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9"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300" name="フローチャート: 判断 299"/>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2" name="フローチャート: 判断 301"/>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3" name="テキスト ボックス 302"/>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5" name="フローチャート: 判断 304"/>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6" name="テキスト ボックス 305"/>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8" name="フローチャート: 判断 307"/>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9" name="テキスト ボックス 308"/>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10" name="フローチャート: 判断 309"/>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11" name="テキスト ボックス 310"/>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2" name="テキスト ボックス 341"/>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6" name="直線コネクタ 345"/>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7"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8" name="直線コネクタ 347"/>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9"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50" name="直線コネクタ 349"/>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90010</xdr:rowOff>
    </xdr:from>
    <xdr:to>
      <xdr:col>55</xdr:col>
      <xdr:colOff>0</xdr:colOff>
      <xdr:row>57</xdr:row>
      <xdr:rowOff>91419</xdr:rowOff>
    </xdr:to>
    <xdr:cxnSp macro="">
      <xdr:nvCxnSpPr>
        <xdr:cNvPr id="351" name="直線コネクタ 350"/>
        <xdr:cNvCxnSpPr/>
      </xdr:nvCxnSpPr>
      <xdr:spPr>
        <a:xfrm>
          <a:off x="9639300" y="9862660"/>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2"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3" name="フローチャート: 判断 352"/>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90010</xdr:rowOff>
    </xdr:from>
    <xdr:to>
      <xdr:col>50</xdr:col>
      <xdr:colOff>114300</xdr:colOff>
      <xdr:row>57</xdr:row>
      <xdr:rowOff>91829</xdr:rowOff>
    </xdr:to>
    <xdr:cxnSp macro="">
      <xdr:nvCxnSpPr>
        <xdr:cNvPr id="354" name="直線コネクタ 353"/>
        <xdr:cNvCxnSpPr/>
      </xdr:nvCxnSpPr>
      <xdr:spPr>
        <a:xfrm flipV="1">
          <a:off x="8750300" y="9862660"/>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5" name="フローチャート: 判断 354"/>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6" name="テキスト ボックス 355"/>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90744</xdr:rowOff>
    </xdr:from>
    <xdr:to>
      <xdr:col>45</xdr:col>
      <xdr:colOff>177800</xdr:colOff>
      <xdr:row>57</xdr:row>
      <xdr:rowOff>91829</xdr:rowOff>
    </xdr:to>
    <xdr:cxnSp macro="">
      <xdr:nvCxnSpPr>
        <xdr:cNvPr id="357" name="直線コネクタ 356"/>
        <xdr:cNvCxnSpPr/>
      </xdr:nvCxnSpPr>
      <xdr:spPr>
        <a:xfrm>
          <a:off x="7861300" y="9863394"/>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8" name="フローチャート: 判断 357"/>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9" name="テキスト ボックス 358"/>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90744</xdr:rowOff>
    </xdr:from>
    <xdr:to>
      <xdr:col>41</xdr:col>
      <xdr:colOff>50800</xdr:colOff>
      <xdr:row>57</xdr:row>
      <xdr:rowOff>100625</xdr:rowOff>
    </xdr:to>
    <xdr:cxnSp macro="">
      <xdr:nvCxnSpPr>
        <xdr:cNvPr id="360" name="直線コネクタ 359"/>
        <xdr:cNvCxnSpPr/>
      </xdr:nvCxnSpPr>
      <xdr:spPr>
        <a:xfrm flipV="1">
          <a:off x="6972300" y="9863394"/>
          <a:ext cx="889000" cy="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61" name="フローチャート: 判断 360"/>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9604</xdr:rowOff>
    </xdr:from>
    <xdr:ext cx="599010" cy="259045"/>
    <xdr:sp macro="" textlink="">
      <xdr:nvSpPr>
        <xdr:cNvPr id="362" name="テキスト ボックス 361"/>
        <xdr:cNvSpPr txBox="1"/>
      </xdr:nvSpPr>
      <xdr:spPr>
        <a:xfrm>
          <a:off x="7561795" y="995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3" name="フローチャート: 判断 362"/>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12919</xdr:rowOff>
    </xdr:from>
    <xdr:ext cx="534377" cy="259045"/>
    <xdr:sp macro="" textlink="">
      <xdr:nvSpPr>
        <xdr:cNvPr id="364" name="テキスト ボックス 363"/>
        <xdr:cNvSpPr txBox="1"/>
      </xdr:nvSpPr>
      <xdr:spPr>
        <a:xfrm>
          <a:off x="6705111" y="99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40619</xdr:rowOff>
    </xdr:from>
    <xdr:to>
      <xdr:col>55</xdr:col>
      <xdr:colOff>50800</xdr:colOff>
      <xdr:row>57</xdr:row>
      <xdr:rowOff>142219</xdr:rowOff>
    </xdr:to>
    <xdr:sp macro="" textlink="">
      <xdr:nvSpPr>
        <xdr:cNvPr id="370" name="楕円 369"/>
        <xdr:cNvSpPr/>
      </xdr:nvSpPr>
      <xdr:spPr>
        <a:xfrm>
          <a:off x="10426700" y="98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171446</xdr:rowOff>
    </xdr:from>
    <xdr:ext cx="599010" cy="259045"/>
    <xdr:sp macro="" textlink="">
      <xdr:nvSpPr>
        <xdr:cNvPr id="371" name="農林水産業費該当値テキスト"/>
        <xdr:cNvSpPr txBox="1"/>
      </xdr:nvSpPr>
      <xdr:spPr>
        <a:xfrm>
          <a:off x="10528300" y="960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39210</xdr:rowOff>
    </xdr:from>
    <xdr:to>
      <xdr:col>50</xdr:col>
      <xdr:colOff>165100</xdr:colOff>
      <xdr:row>57</xdr:row>
      <xdr:rowOff>140810</xdr:rowOff>
    </xdr:to>
    <xdr:sp macro="" textlink="">
      <xdr:nvSpPr>
        <xdr:cNvPr id="372" name="楕円 371"/>
        <xdr:cNvSpPr/>
      </xdr:nvSpPr>
      <xdr:spPr>
        <a:xfrm>
          <a:off x="9588500" y="98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157337</xdr:rowOff>
    </xdr:from>
    <xdr:ext cx="599010" cy="259045"/>
    <xdr:sp macro="" textlink="">
      <xdr:nvSpPr>
        <xdr:cNvPr id="373" name="テキスト ボックス 372"/>
        <xdr:cNvSpPr txBox="1"/>
      </xdr:nvSpPr>
      <xdr:spPr>
        <a:xfrm>
          <a:off x="9339795" y="958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41029</xdr:rowOff>
    </xdr:from>
    <xdr:to>
      <xdr:col>46</xdr:col>
      <xdr:colOff>38100</xdr:colOff>
      <xdr:row>57</xdr:row>
      <xdr:rowOff>142629</xdr:rowOff>
    </xdr:to>
    <xdr:sp macro="" textlink="">
      <xdr:nvSpPr>
        <xdr:cNvPr id="374" name="楕円 373"/>
        <xdr:cNvSpPr/>
      </xdr:nvSpPr>
      <xdr:spPr>
        <a:xfrm>
          <a:off x="8699500" y="98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159156</xdr:rowOff>
    </xdr:from>
    <xdr:ext cx="599010" cy="259045"/>
    <xdr:sp macro="" textlink="">
      <xdr:nvSpPr>
        <xdr:cNvPr id="375" name="テキスト ボックス 374"/>
        <xdr:cNvSpPr txBox="1"/>
      </xdr:nvSpPr>
      <xdr:spPr>
        <a:xfrm>
          <a:off x="8450795" y="95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39944</xdr:rowOff>
    </xdr:from>
    <xdr:to>
      <xdr:col>41</xdr:col>
      <xdr:colOff>101600</xdr:colOff>
      <xdr:row>57</xdr:row>
      <xdr:rowOff>141544</xdr:rowOff>
    </xdr:to>
    <xdr:sp macro="" textlink="">
      <xdr:nvSpPr>
        <xdr:cNvPr id="376" name="楕円 375"/>
        <xdr:cNvSpPr/>
      </xdr:nvSpPr>
      <xdr:spPr>
        <a:xfrm>
          <a:off x="7810500" y="981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158071</xdr:rowOff>
    </xdr:from>
    <xdr:ext cx="599010" cy="259045"/>
    <xdr:sp macro="" textlink="">
      <xdr:nvSpPr>
        <xdr:cNvPr id="377" name="テキスト ボックス 376"/>
        <xdr:cNvSpPr txBox="1"/>
      </xdr:nvSpPr>
      <xdr:spPr>
        <a:xfrm>
          <a:off x="7561795" y="958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49825</xdr:rowOff>
    </xdr:from>
    <xdr:to>
      <xdr:col>36</xdr:col>
      <xdr:colOff>165100</xdr:colOff>
      <xdr:row>57</xdr:row>
      <xdr:rowOff>151425</xdr:rowOff>
    </xdr:to>
    <xdr:sp macro="" textlink="">
      <xdr:nvSpPr>
        <xdr:cNvPr id="378" name="楕円 377"/>
        <xdr:cNvSpPr/>
      </xdr:nvSpPr>
      <xdr:spPr>
        <a:xfrm>
          <a:off x="6921500" y="98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167952</xdr:rowOff>
    </xdr:from>
    <xdr:ext cx="599010" cy="259045"/>
    <xdr:sp macro="" textlink="">
      <xdr:nvSpPr>
        <xdr:cNvPr id="379" name="テキスト ボックス 378"/>
        <xdr:cNvSpPr txBox="1"/>
      </xdr:nvSpPr>
      <xdr:spPr>
        <a:xfrm>
          <a:off x="6672795" y="959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3" name="直線コネクタ 402"/>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4"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5" name="直線コネクタ 404"/>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6"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7" name="直線コネクタ 406"/>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135806</xdr:rowOff>
    </xdr:from>
    <xdr:to>
      <xdr:col>55</xdr:col>
      <xdr:colOff>0</xdr:colOff>
      <xdr:row>78</xdr:row>
      <xdr:rowOff>144889</xdr:rowOff>
    </xdr:to>
    <xdr:cxnSp macro="">
      <xdr:nvCxnSpPr>
        <xdr:cNvPr id="408" name="直線コネクタ 407"/>
        <xdr:cNvCxnSpPr/>
      </xdr:nvCxnSpPr>
      <xdr:spPr>
        <a:xfrm>
          <a:off x="9639300" y="13508906"/>
          <a:ext cx="8382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9"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10" name="フローチャート: 判断 409"/>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84204</xdr:rowOff>
    </xdr:from>
    <xdr:to>
      <xdr:col>50</xdr:col>
      <xdr:colOff>114300</xdr:colOff>
      <xdr:row>78</xdr:row>
      <xdr:rowOff>135806</xdr:rowOff>
    </xdr:to>
    <xdr:cxnSp macro="">
      <xdr:nvCxnSpPr>
        <xdr:cNvPr id="411" name="直線コネクタ 410"/>
        <xdr:cNvCxnSpPr/>
      </xdr:nvCxnSpPr>
      <xdr:spPr>
        <a:xfrm>
          <a:off x="8750300" y="13457304"/>
          <a:ext cx="889000" cy="5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2" name="フローチャート: 判断 411"/>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3" name="テキスト ボックス 412"/>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84204</xdr:rowOff>
    </xdr:from>
    <xdr:to>
      <xdr:col>45</xdr:col>
      <xdr:colOff>177800</xdr:colOff>
      <xdr:row>78</xdr:row>
      <xdr:rowOff>119507</xdr:rowOff>
    </xdr:to>
    <xdr:cxnSp macro="">
      <xdr:nvCxnSpPr>
        <xdr:cNvPr id="414" name="直線コネクタ 413"/>
        <xdr:cNvCxnSpPr/>
      </xdr:nvCxnSpPr>
      <xdr:spPr>
        <a:xfrm flipV="1">
          <a:off x="7861300" y="13457304"/>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5" name="フローチャート: 判断 414"/>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6" name="テキスト ボックス 415"/>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118901</xdr:rowOff>
    </xdr:from>
    <xdr:to>
      <xdr:col>41</xdr:col>
      <xdr:colOff>50800</xdr:colOff>
      <xdr:row>78</xdr:row>
      <xdr:rowOff>119507</xdr:rowOff>
    </xdr:to>
    <xdr:cxnSp macro="">
      <xdr:nvCxnSpPr>
        <xdr:cNvPr id="417" name="直線コネクタ 416"/>
        <xdr:cNvCxnSpPr/>
      </xdr:nvCxnSpPr>
      <xdr:spPr>
        <a:xfrm>
          <a:off x="6972300" y="13492001"/>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8" name="フローチャート: 判断 417"/>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9" name="テキスト ボックス 418"/>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20" name="フローチャート: 判断 419"/>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21" name="テキスト ボックス 420"/>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94089</xdr:rowOff>
    </xdr:from>
    <xdr:to>
      <xdr:col>55</xdr:col>
      <xdr:colOff>50800</xdr:colOff>
      <xdr:row>79</xdr:row>
      <xdr:rowOff>24239</xdr:rowOff>
    </xdr:to>
    <xdr:sp macro="" textlink="">
      <xdr:nvSpPr>
        <xdr:cNvPr id="427" name="楕円 426"/>
        <xdr:cNvSpPr/>
      </xdr:nvSpPr>
      <xdr:spPr>
        <a:xfrm>
          <a:off x="10426700" y="134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9016</xdr:rowOff>
    </xdr:from>
    <xdr:ext cx="534377" cy="259045"/>
    <xdr:sp macro="" textlink="">
      <xdr:nvSpPr>
        <xdr:cNvPr id="428" name="商工費該当値テキスト"/>
        <xdr:cNvSpPr txBox="1"/>
      </xdr:nvSpPr>
      <xdr:spPr>
        <a:xfrm>
          <a:off x="10528300" y="133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85006</xdr:rowOff>
    </xdr:from>
    <xdr:to>
      <xdr:col>50</xdr:col>
      <xdr:colOff>165100</xdr:colOff>
      <xdr:row>79</xdr:row>
      <xdr:rowOff>15156</xdr:rowOff>
    </xdr:to>
    <xdr:sp macro="" textlink="">
      <xdr:nvSpPr>
        <xdr:cNvPr id="429" name="楕円 428"/>
        <xdr:cNvSpPr/>
      </xdr:nvSpPr>
      <xdr:spPr>
        <a:xfrm>
          <a:off x="9588500" y="1345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6283</xdr:rowOff>
    </xdr:from>
    <xdr:ext cx="534377" cy="259045"/>
    <xdr:sp macro="" textlink="">
      <xdr:nvSpPr>
        <xdr:cNvPr id="430" name="テキスト ボックス 429"/>
        <xdr:cNvSpPr txBox="1"/>
      </xdr:nvSpPr>
      <xdr:spPr>
        <a:xfrm>
          <a:off x="9372111" y="1355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33404</xdr:rowOff>
    </xdr:from>
    <xdr:to>
      <xdr:col>46</xdr:col>
      <xdr:colOff>38100</xdr:colOff>
      <xdr:row>78</xdr:row>
      <xdr:rowOff>135004</xdr:rowOff>
    </xdr:to>
    <xdr:sp macro="" textlink="">
      <xdr:nvSpPr>
        <xdr:cNvPr id="431" name="楕円 430"/>
        <xdr:cNvSpPr/>
      </xdr:nvSpPr>
      <xdr:spPr>
        <a:xfrm>
          <a:off x="8699500" y="134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126131</xdr:rowOff>
    </xdr:from>
    <xdr:ext cx="534377" cy="259045"/>
    <xdr:sp macro="" textlink="">
      <xdr:nvSpPr>
        <xdr:cNvPr id="432" name="テキスト ボックス 431"/>
        <xdr:cNvSpPr txBox="1"/>
      </xdr:nvSpPr>
      <xdr:spPr>
        <a:xfrm>
          <a:off x="8483111" y="134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68707</xdr:rowOff>
    </xdr:from>
    <xdr:to>
      <xdr:col>41</xdr:col>
      <xdr:colOff>101600</xdr:colOff>
      <xdr:row>78</xdr:row>
      <xdr:rowOff>170307</xdr:rowOff>
    </xdr:to>
    <xdr:sp macro="" textlink="">
      <xdr:nvSpPr>
        <xdr:cNvPr id="433" name="楕円 432"/>
        <xdr:cNvSpPr/>
      </xdr:nvSpPr>
      <xdr:spPr>
        <a:xfrm>
          <a:off x="7810500" y="134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161434</xdr:rowOff>
    </xdr:from>
    <xdr:ext cx="534377" cy="259045"/>
    <xdr:sp macro="" textlink="">
      <xdr:nvSpPr>
        <xdr:cNvPr id="434" name="テキスト ボックス 433"/>
        <xdr:cNvSpPr txBox="1"/>
      </xdr:nvSpPr>
      <xdr:spPr>
        <a:xfrm>
          <a:off x="7594111" y="135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68101</xdr:rowOff>
    </xdr:from>
    <xdr:to>
      <xdr:col>36</xdr:col>
      <xdr:colOff>165100</xdr:colOff>
      <xdr:row>78</xdr:row>
      <xdr:rowOff>169701</xdr:rowOff>
    </xdr:to>
    <xdr:sp macro="" textlink="">
      <xdr:nvSpPr>
        <xdr:cNvPr id="435" name="楕円 434"/>
        <xdr:cNvSpPr/>
      </xdr:nvSpPr>
      <xdr:spPr>
        <a:xfrm>
          <a:off x="6921500" y="134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160828</xdr:rowOff>
    </xdr:from>
    <xdr:ext cx="534377" cy="259045"/>
    <xdr:sp macro="" textlink="">
      <xdr:nvSpPr>
        <xdr:cNvPr id="436" name="テキスト ボックス 435"/>
        <xdr:cNvSpPr txBox="1"/>
      </xdr:nvSpPr>
      <xdr:spPr>
        <a:xfrm>
          <a:off x="6705111" y="1353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2" name="直線コネクタ 461"/>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3"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4" name="直線コネクタ 463"/>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5"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6" name="直線コネクタ 465"/>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62472</xdr:rowOff>
    </xdr:from>
    <xdr:to>
      <xdr:col>55</xdr:col>
      <xdr:colOff>0</xdr:colOff>
      <xdr:row>97</xdr:row>
      <xdr:rowOff>133679</xdr:rowOff>
    </xdr:to>
    <xdr:cxnSp macro="">
      <xdr:nvCxnSpPr>
        <xdr:cNvPr id="467" name="直線コネクタ 466"/>
        <xdr:cNvCxnSpPr/>
      </xdr:nvCxnSpPr>
      <xdr:spPr>
        <a:xfrm>
          <a:off x="9639300" y="16693122"/>
          <a:ext cx="838200" cy="7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8"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9" name="フローチャート: 判断 468"/>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62472</xdr:rowOff>
    </xdr:from>
    <xdr:to>
      <xdr:col>50</xdr:col>
      <xdr:colOff>114300</xdr:colOff>
      <xdr:row>98</xdr:row>
      <xdr:rowOff>63951</xdr:rowOff>
    </xdr:to>
    <xdr:cxnSp macro="">
      <xdr:nvCxnSpPr>
        <xdr:cNvPr id="470" name="直線コネクタ 469"/>
        <xdr:cNvCxnSpPr/>
      </xdr:nvCxnSpPr>
      <xdr:spPr>
        <a:xfrm flipV="1">
          <a:off x="8750300" y="16693122"/>
          <a:ext cx="889000" cy="1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71" name="フローチャート: 判断 470"/>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2" name="テキスト ボックス 471"/>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134096</xdr:rowOff>
    </xdr:from>
    <xdr:to>
      <xdr:col>45</xdr:col>
      <xdr:colOff>177800</xdr:colOff>
      <xdr:row>98</xdr:row>
      <xdr:rowOff>63951</xdr:rowOff>
    </xdr:to>
    <xdr:cxnSp macro="">
      <xdr:nvCxnSpPr>
        <xdr:cNvPr id="473" name="直線コネクタ 472"/>
        <xdr:cNvCxnSpPr/>
      </xdr:nvCxnSpPr>
      <xdr:spPr>
        <a:xfrm>
          <a:off x="7861300" y="16764746"/>
          <a:ext cx="889000" cy="10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4" name="フローチャート: 判断 473"/>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5" name="テキスト ボックス 474"/>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134096</xdr:rowOff>
    </xdr:from>
    <xdr:to>
      <xdr:col>41</xdr:col>
      <xdr:colOff>50800</xdr:colOff>
      <xdr:row>98</xdr:row>
      <xdr:rowOff>8834</xdr:rowOff>
    </xdr:to>
    <xdr:cxnSp macro="">
      <xdr:nvCxnSpPr>
        <xdr:cNvPr id="476" name="直線コネクタ 475"/>
        <xdr:cNvCxnSpPr/>
      </xdr:nvCxnSpPr>
      <xdr:spPr>
        <a:xfrm flipV="1">
          <a:off x="6972300" y="16764746"/>
          <a:ext cx="889000" cy="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7" name="フローチャート: 判断 476"/>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8" name="テキスト ボックス 477"/>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9" name="フローチャート: 判断 478"/>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80" name="テキスト ボックス 479"/>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82879</xdr:rowOff>
    </xdr:from>
    <xdr:to>
      <xdr:col>55</xdr:col>
      <xdr:colOff>50800</xdr:colOff>
      <xdr:row>98</xdr:row>
      <xdr:rowOff>13029</xdr:rowOff>
    </xdr:to>
    <xdr:sp macro="" textlink="">
      <xdr:nvSpPr>
        <xdr:cNvPr id="486" name="楕円 485"/>
        <xdr:cNvSpPr/>
      </xdr:nvSpPr>
      <xdr:spPr>
        <a:xfrm>
          <a:off x="10426700" y="167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61306</xdr:rowOff>
    </xdr:from>
    <xdr:ext cx="534377" cy="259045"/>
    <xdr:sp macro="" textlink="">
      <xdr:nvSpPr>
        <xdr:cNvPr id="487" name="土木費該当値テキスト"/>
        <xdr:cNvSpPr txBox="1"/>
      </xdr:nvSpPr>
      <xdr:spPr>
        <a:xfrm>
          <a:off x="10528300" y="1669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11672</xdr:rowOff>
    </xdr:from>
    <xdr:to>
      <xdr:col>50</xdr:col>
      <xdr:colOff>165100</xdr:colOff>
      <xdr:row>97</xdr:row>
      <xdr:rowOff>113272</xdr:rowOff>
    </xdr:to>
    <xdr:sp macro="" textlink="">
      <xdr:nvSpPr>
        <xdr:cNvPr id="488" name="楕円 487"/>
        <xdr:cNvSpPr/>
      </xdr:nvSpPr>
      <xdr:spPr>
        <a:xfrm>
          <a:off x="9588500" y="166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104399</xdr:rowOff>
    </xdr:from>
    <xdr:ext cx="599010" cy="259045"/>
    <xdr:sp macro="" textlink="">
      <xdr:nvSpPr>
        <xdr:cNvPr id="489" name="テキスト ボックス 488"/>
        <xdr:cNvSpPr txBox="1"/>
      </xdr:nvSpPr>
      <xdr:spPr>
        <a:xfrm>
          <a:off x="9339795" y="1673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13151</xdr:rowOff>
    </xdr:from>
    <xdr:to>
      <xdr:col>46</xdr:col>
      <xdr:colOff>38100</xdr:colOff>
      <xdr:row>98</xdr:row>
      <xdr:rowOff>114751</xdr:rowOff>
    </xdr:to>
    <xdr:sp macro="" textlink="">
      <xdr:nvSpPr>
        <xdr:cNvPr id="490" name="楕円 489"/>
        <xdr:cNvSpPr/>
      </xdr:nvSpPr>
      <xdr:spPr>
        <a:xfrm>
          <a:off x="8699500" y="168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105878</xdr:rowOff>
    </xdr:from>
    <xdr:ext cx="534377" cy="259045"/>
    <xdr:sp macro="" textlink="">
      <xdr:nvSpPr>
        <xdr:cNvPr id="491" name="テキスト ボックス 490"/>
        <xdr:cNvSpPr txBox="1"/>
      </xdr:nvSpPr>
      <xdr:spPr>
        <a:xfrm>
          <a:off x="8483111" y="169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83296</xdr:rowOff>
    </xdr:from>
    <xdr:to>
      <xdr:col>41</xdr:col>
      <xdr:colOff>101600</xdr:colOff>
      <xdr:row>98</xdr:row>
      <xdr:rowOff>13446</xdr:rowOff>
    </xdr:to>
    <xdr:sp macro="" textlink="">
      <xdr:nvSpPr>
        <xdr:cNvPr id="492" name="楕円 491"/>
        <xdr:cNvSpPr/>
      </xdr:nvSpPr>
      <xdr:spPr>
        <a:xfrm>
          <a:off x="7810500" y="167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4573</xdr:rowOff>
    </xdr:from>
    <xdr:ext cx="534377" cy="259045"/>
    <xdr:sp macro="" textlink="">
      <xdr:nvSpPr>
        <xdr:cNvPr id="493" name="テキスト ボックス 492"/>
        <xdr:cNvSpPr txBox="1"/>
      </xdr:nvSpPr>
      <xdr:spPr>
        <a:xfrm>
          <a:off x="7594111" y="1680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129484</xdr:rowOff>
    </xdr:from>
    <xdr:to>
      <xdr:col>36</xdr:col>
      <xdr:colOff>165100</xdr:colOff>
      <xdr:row>98</xdr:row>
      <xdr:rowOff>59634</xdr:rowOff>
    </xdr:to>
    <xdr:sp macro="" textlink="">
      <xdr:nvSpPr>
        <xdr:cNvPr id="494" name="楕円 493"/>
        <xdr:cNvSpPr/>
      </xdr:nvSpPr>
      <xdr:spPr>
        <a:xfrm>
          <a:off x="6921500" y="167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50761</xdr:rowOff>
    </xdr:from>
    <xdr:ext cx="534377" cy="259045"/>
    <xdr:sp macro="" textlink="">
      <xdr:nvSpPr>
        <xdr:cNvPr id="495" name="テキスト ボックス 494"/>
        <xdr:cNvSpPr txBox="1"/>
      </xdr:nvSpPr>
      <xdr:spPr>
        <a:xfrm>
          <a:off x="6705111" y="168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7" name="直線コネクタ 516"/>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8"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9" name="直線コネクタ 518"/>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20"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21" name="直線コネクタ 520"/>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22794</xdr:rowOff>
    </xdr:from>
    <xdr:to>
      <xdr:col>85</xdr:col>
      <xdr:colOff>127000</xdr:colOff>
      <xdr:row>37</xdr:row>
      <xdr:rowOff>85362</xdr:rowOff>
    </xdr:to>
    <xdr:cxnSp macro="">
      <xdr:nvCxnSpPr>
        <xdr:cNvPr id="522" name="直線コネクタ 521"/>
        <xdr:cNvCxnSpPr/>
      </xdr:nvCxnSpPr>
      <xdr:spPr>
        <a:xfrm>
          <a:off x="15481300" y="6366444"/>
          <a:ext cx="8382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3"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4" name="フローチャート: 判断 523"/>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22794</xdr:rowOff>
    </xdr:from>
    <xdr:to>
      <xdr:col>81</xdr:col>
      <xdr:colOff>50800</xdr:colOff>
      <xdr:row>38</xdr:row>
      <xdr:rowOff>42508</xdr:rowOff>
    </xdr:to>
    <xdr:cxnSp macro="">
      <xdr:nvCxnSpPr>
        <xdr:cNvPr id="525" name="直線コネクタ 524"/>
        <xdr:cNvCxnSpPr/>
      </xdr:nvCxnSpPr>
      <xdr:spPr>
        <a:xfrm flipV="1">
          <a:off x="14592300" y="6366444"/>
          <a:ext cx="889000" cy="19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6" name="フローチャート: 判断 525"/>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7" name="テキスト ボックス 526"/>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139142</xdr:rowOff>
    </xdr:from>
    <xdr:to>
      <xdr:col>76</xdr:col>
      <xdr:colOff>114300</xdr:colOff>
      <xdr:row>38</xdr:row>
      <xdr:rowOff>42508</xdr:rowOff>
    </xdr:to>
    <xdr:cxnSp macro="">
      <xdr:nvCxnSpPr>
        <xdr:cNvPr id="528" name="直線コネクタ 527"/>
        <xdr:cNvCxnSpPr/>
      </xdr:nvCxnSpPr>
      <xdr:spPr>
        <a:xfrm>
          <a:off x="13703300" y="6311342"/>
          <a:ext cx="889000" cy="24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9" name="フローチャート: 判断 528"/>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30" name="テキスト ボックス 529"/>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139142</xdr:rowOff>
    </xdr:from>
    <xdr:to>
      <xdr:col>71</xdr:col>
      <xdr:colOff>177800</xdr:colOff>
      <xdr:row>38</xdr:row>
      <xdr:rowOff>55955</xdr:rowOff>
    </xdr:to>
    <xdr:cxnSp macro="">
      <xdr:nvCxnSpPr>
        <xdr:cNvPr id="531" name="直線コネクタ 530"/>
        <xdr:cNvCxnSpPr/>
      </xdr:nvCxnSpPr>
      <xdr:spPr>
        <a:xfrm flipV="1">
          <a:off x="12814300" y="6311342"/>
          <a:ext cx="889000" cy="2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2" name="フローチャート: 判断 531"/>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63427</xdr:rowOff>
    </xdr:from>
    <xdr:ext cx="534377" cy="259045"/>
    <xdr:sp macro="" textlink="">
      <xdr:nvSpPr>
        <xdr:cNvPr id="533" name="テキスト ボックス 532"/>
        <xdr:cNvSpPr txBox="1"/>
      </xdr:nvSpPr>
      <xdr:spPr>
        <a:xfrm>
          <a:off x="13436111" y="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4" name="フローチャート: 判断 533"/>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5" name="テキスト ボックス 534"/>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34562</xdr:rowOff>
    </xdr:from>
    <xdr:to>
      <xdr:col>85</xdr:col>
      <xdr:colOff>177800</xdr:colOff>
      <xdr:row>37</xdr:row>
      <xdr:rowOff>136162</xdr:rowOff>
    </xdr:to>
    <xdr:sp macro="" textlink="">
      <xdr:nvSpPr>
        <xdr:cNvPr id="541" name="楕円 540"/>
        <xdr:cNvSpPr/>
      </xdr:nvSpPr>
      <xdr:spPr>
        <a:xfrm>
          <a:off x="16268700" y="63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57439</xdr:rowOff>
    </xdr:from>
    <xdr:ext cx="534377" cy="259045"/>
    <xdr:sp macro="" textlink="">
      <xdr:nvSpPr>
        <xdr:cNvPr id="542" name="消防費該当値テキスト"/>
        <xdr:cNvSpPr txBox="1"/>
      </xdr:nvSpPr>
      <xdr:spPr>
        <a:xfrm>
          <a:off x="16370300" y="62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143444</xdr:rowOff>
    </xdr:from>
    <xdr:to>
      <xdr:col>81</xdr:col>
      <xdr:colOff>101600</xdr:colOff>
      <xdr:row>37</xdr:row>
      <xdr:rowOff>73594</xdr:rowOff>
    </xdr:to>
    <xdr:sp macro="" textlink="">
      <xdr:nvSpPr>
        <xdr:cNvPr id="543" name="楕円 542"/>
        <xdr:cNvSpPr/>
      </xdr:nvSpPr>
      <xdr:spPr>
        <a:xfrm>
          <a:off x="15430500" y="63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90121</xdr:rowOff>
    </xdr:from>
    <xdr:ext cx="534377" cy="259045"/>
    <xdr:sp macro="" textlink="">
      <xdr:nvSpPr>
        <xdr:cNvPr id="544" name="テキスト ボックス 543"/>
        <xdr:cNvSpPr txBox="1"/>
      </xdr:nvSpPr>
      <xdr:spPr>
        <a:xfrm>
          <a:off x="15214111" y="60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163158</xdr:rowOff>
    </xdr:from>
    <xdr:to>
      <xdr:col>76</xdr:col>
      <xdr:colOff>165100</xdr:colOff>
      <xdr:row>38</xdr:row>
      <xdr:rowOff>93308</xdr:rowOff>
    </xdr:to>
    <xdr:sp macro="" textlink="">
      <xdr:nvSpPr>
        <xdr:cNvPr id="545" name="楕円 544"/>
        <xdr:cNvSpPr/>
      </xdr:nvSpPr>
      <xdr:spPr>
        <a:xfrm>
          <a:off x="14541500" y="65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84435</xdr:rowOff>
    </xdr:from>
    <xdr:ext cx="534377" cy="259045"/>
    <xdr:sp macro="" textlink="">
      <xdr:nvSpPr>
        <xdr:cNvPr id="546" name="テキスト ボックス 545"/>
        <xdr:cNvSpPr txBox="1"/>
      </xdr:nvSpPr>
      <xdr:spPr>
        <a:xfrm>
          <a:off x="14325111" y="65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88342</xdr:rowOff>
    </xdr:from>
    <xdr:to>
      <xdr:col>72</xdr:col>
      <xdr:colOff>38100</xdr:colOff>
      <xdr:row>37</xdr:row>
      <xdr:rowOff>18492</xdr:rowOff>
    </xdr:to>
    <xdr:sp macro="" textlink="">
      <xdr:nvSpPr>
        <xdr:cNvPr id="547" name="楕円 546"/>
        <xdr:cNvSpPr/>
      </xdr:nvSpPr>
      <xdr:spPr>
        <a:xfrm>
          <a:off x="13652500" y="62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35019</xdr:rowOff>
    </xdr:from>
    <xdr:ext cx="534377" cy="259045"/>
    <xdr:sp macro="" textlink="">
      <xdr:nvSpPr>
        <xdr:cNvPr id="548" name="テキスト ボックス 547"/>
        <xdr:cNvSpPr txBox="1"/>
      </xdr:nvSpPr>
      <xdr:spPr>
        <a:xfrm>
          <a:off x="13436111" y="603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5155</xdr:rowOff>
    </xdr:from>
    <xdr:to>
      <xdr:col>67</xdr:col>
      <xdr:colOff>101600</xdr:colOff>
      <xdr:row>38</xdr:row>
      <xdr:rowOff>106755</xdr:rowOff>
    </xdr:to>
    <xdr:sp macro="" textlink="">
      <xdr:nvSpPr>
        <xdr:cNvPr id="549" name="楕円 548"/>
        <xdr:cNvSpPr/>
      </xdr:nvSpPr>
      <xdr:spPr>
        <a:xfrm>
          <a:off x="12763500" y="65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97882</xdr:rowOff>
    </xdr:from>
    <xdr:ext cx="534377" cy="259045"/>
    <xdr:sp macro="" textlink="">
      <xdr:nvSpPr>
        <xdr:cNvPr id="550" name="テキスト ボックス 549"/>
        <xdr:cNvSpPr txBox="1"/>
      </xdr:nvSpPr>
      <xdr:spPr>
        <a:xfrm>
          <a:off x="12547111" y="66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2" name="直線コネクタ 571"/>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3"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4" name="直線コネクタ 573"/>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5"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6" name="直線コネクタ 575"/>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63853</xdr:rowOff>
    </xdr:from>
    <xdr:to>
      <xdr:col>85</xdr:col>
      <xdr:colOff>127000</xdr:colOff>
      <xdr:row>57</xdr:row>
      <xdr:rowOff>80655</xdr:rowOff>
    </xdr:to>
    <xdr:cxnSp macro="">
      <xdr:nvCxnSpPr>
        <xdr:cNvPr id="577" name="直線コネクタ 576"/>
        <xdr:cNvCxnSpPr/>
      </xdr:nvCxnSpPr>
      <xdr:spPr>
        <a:xfrm>
          <a:off x="15481300" y="9836503"/>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8"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9" name="フローチャート: 判断 578"/>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63853</xdr:rowOff>
    </xdr:from>
    <xdr:to>
      <xdr:col>81</xdr:col>
      <xdr:colOff>50800</xdr:colOff>
      <xdr:row>57</xdr:row>
      <xdr:rowOff>85638</xdr:rowOff>
    </xdr:to>
    <xdr:cxnSp macro="">
      <xdr:nvCxnSpPr>
        <xdr:cNvPr id="580" name="直線コネクタ 579"/>
        <xdr:cNvCxnSpPr/>
      </xdr:nvCxnSpPr>
      <xdr:spPr>
        <a:xfrm flipV="1">
          <a:off x="14592300" y="9836503"/>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81" name="フローチャート: 判断 580"/>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2" name="テキスト ボックス 581"/>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85638</xdr:rowOff>
    </xdr:from>
    <xdr:to>
      <xdr:col>76</xdr:col>
      <xdr:colOff>114300</xdr:colOff>
      <xdr:row>57</xdr:row>
      <xdr:rowOff>140841</xdr:rowOff>
    </xdr:to>
    <xdr:cxnSp macro="">
      <xdr:nvCxnSpPr>
        <xdr:cNvPr id="583" name="直線コネクタ 582"/>
        <xdr:cNvCxnSpPr/>
      </xdr:nvCxnSpPr>
      <xdr:spPr>
        <a:xfrm flipV="1">
          <a:off x="13703300" y="9858288"/>
          <a:ext cx="889000" cy="5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4" name="フローチャート: 判断 583"/>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5" name="テキスト ボックス 584"/>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140841</xdr:rowOff>
    </xdr:from>
    <xdr:to>
      <xdr:col>71</xdr:col>
      <xdr:colOff>177800</xdr:colOff>
      <xdr:row>57</xdr:row>
      <xdr:rowOff>158036</xdr:rowOff>
    </xdr:to>
    <xdr:cxnSp macro="">
      <xdr:nvCxnSpPr>
        <xdr:cNvPr id="586" name="直線コネクタ 585"/>
        <xdr:cNvCxnSpPr/>
      </xdr:nvCxnSpPr>
      <xdr:spPr>
        <a:xfrm flipV="1">
          <a:off x="12814300" y="9913491"/>
          <a:ext cx="8890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7" name="フローチャート: 判断 586"/>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8" name="テキスト ボックス 587"/>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9" name="フローチャート: 判断 588"/>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90" name="テキスト ボックス 589"/>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29855</xdr:rowOff>
    </xdr:from>
    <xdr:to>
      <xdr:col>85</xdr:col>
      <xdr:colOff>177800</xdr:colOff>
      <xdr:row>57</xdr:row>
      <xdr:rowOff>131455</xdr:rowOff>
    </xdr:to>
    <xdr:sp macro="" textlink="">
      <xdr:nvSpPr>
        <xdr:cNvPr id="596" name="楕円 595"/>
        <xdr:cNvSpPr/>
      </xdr:nvSpPr>
      <xdr:spPr>
        <a:xfrm>
          <a:off x="16268700" y="98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129927</xdr:rowOff>
    </xdr:from>
    <xdr:ext cx="599010" cy="259045"/>
    <xdr:sp macro="" textlink="">
      <xdr:nvSpPr>
        <xdr:cNvPr id="597" name="教育費該当値テキスト"/>
        <xdr:cNvSpPr txBox="1"/>
      </xdr:nvSpPr>
      <xdr:spPr>
        <a:xfrm>
          <a:off x="16370300" y="973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13053</xdr:rowOff>
    </xdr:from>
    <xdr:to>
      <xdr:col>81</xdr:col>
      <xdr:colOff>101600</xdr:colOff>
      <xdr:row>57</xdr:row>
      <xdr:rowOff>114653</xdr:rowOff>
    </xdr:to>
    <xdr:sp macro="" textlink="">
      <xdr:nvSpPr>
        <xdr:cNvPr id="598" name="楕円 597"/>
        <xdr:cNvSpPr/>
      </xdr:nvSpPr>
      <xdr:spPr>
        <a:xfrm>
          <a:off x="15430500" y="9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131180</xdr:rowOff>
    </xdr:from>
    <xdr:ext cx="599010" cy="259045"/>
    <xdr:sp macro="" textlink="">
      <xdr:nvSpPr>
        <xdr:cNvPr id="599" name="テキスト ボックス 598"/>
        <xdr:cNvSpPr txBox="1"/>
      </xdr:nvSpPr>
      <xdr:spPr>
        <a:xfrm>
          <a:off x="15181795" y="956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34838</xdr:rowOff>
    </xdr:from>
    <xdr:to>
      <xdr:col>76</xdr:col>
      <xdr:colOff>165100</xdr:colOff>
      <xdr:row>57</xdr:row>
      <xdr:rowOff>136438</xdr:rowOff>
    </xdr:to>
    <xdr:sp macro="" textlink="">
      <xdr:nvSpPr>
        <xdr:cNvPr id="600" name="楕円 599"/>
        <xdr:cNvSpPr/>
      </xdr:nvSpPr>
      <xdr:spPr>
        <a:xfrm>
          <a:off x="14541500" y="98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152965</xdr:rowOff>
    </xdr:from>
    <xdr:ext cx="534377" cy="259045"/>
    <xdr:sp macro="" textlink="">
      <xdr:nvSpPr>
        <xdr:cNvPr id="601" name="テキスト ボックス 600"/>
        <xdr:cNvSpPr txBox="1"/>
      </xdr:nvSpPr>
      <xdr:spPr>
        <a:xfrm>
          <a:off x="14325111" y="95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90041</xdr:rowOff>
    </xdr:from>
    <xdr:to>
      <xdr:col>72</xdr:col>
      <xdr:colOff>38100</xdr:colOff>
      <xdr:row>58</xdr:row>
      <xdr:rowOff>20191</xdr:rowOff>
    </xdr:to>
    <xdr:sp macro="" textlink="">
      <xdr:nvSpPr>
        <xdr:cNvPr id="602" name="楕円 601"/>
        <xdr:cNvSpPr/>
      </xdr:nvSpPr>
      <xdr:spPr>
        <a:xfrm>
          <a:off x="13652500" y="98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11318</xdr:rowOff>
    </xdr:from>
    <xdr:ext cx="534377" cy="259045"/>
    <xdr:sp macro="" textlink="">
      <xdr:nvSpPr>
        <xdr:cNvPr id="603" name="テキスト ボックス 602"/>
        <xdr:cNvSpPr txBox="1"/>
      </xdr:nvSpPr>
      <xdr:spPr>
        <a:xfrm>
          <a:off x="13436111" y="995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107236</xdr:rowOff>
    </xdr:from>
    <xdr:to>
      <xdr:col>67</xdr:col>
      <xdr:colOff>101600</xdr:colOff>
      <xdr:row>58</xdr:row>
      <xdr:rowOff>37386</xdr:rowOff>
    </xdr:to>
    <xdr:sp macro="" textlink="">
      <xdr:nvSpPr>
        <xdr:cNvPr id="604" name="楕円 603"/>
        <xdr:cNvSpPr/>
      </xdr:nvSpPr>
      <xdr:spPr>
        <a:xfrm>
          <a:off x="12763500" y="9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28513</xdr:rowOff>
    </xdr:from>
    <xdr:ext cx="534377" cy="259045"/>
    <xdr:sp macro="" textlink="">
      <xdr:nvSpPr>
        <xdr:cNvPr id="605" name="テキスト ボックス 604"/>
        <xdr:cNvSpPr txBox="1"/>
      </xdr:nvSpPr>
      <xdr:spPr>
        <a:xfrm>
          <a:off x="12547111" y="99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7" name="直線コネクタ 626"/>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8"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30"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31" name="直線コネクタ 630"/>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3"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4" name="フローチャート: 判断 633"/>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6" name="フローチャート: 判断 635"/>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7" name="テキスト ボックス 636"/>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9" name="フローチャート: 判断 638"/>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40" name="テキスト ボックス 639"/>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2" name="フローチャート: 判断 641"/>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3" name="テキスト ボックス 642"/>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4" name="フローチャート: 判断 643"/>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5" name="テキスト ボックス 644"/>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2"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4" name="テキスト ボックス 67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6" name="テキスト ボックス 67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6" name="直線コネクタ 685"/>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7"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8" name="直線コネクタ 687"/>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9"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90" name="直線コネクタ 689"/>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115658</xdr:rowOff>
    </xdr:from>
    <xdr:to>
      <xdr:col>85</xdr:col>
      <xdr:colOff>127000</xdr:colOff>
      <xdr:row>95</xdr:row>
      <xdr:rowOff>71104</xdr:rowOff>
    </xdr:to>
    <xdr:cxnSp macro="">
      <xdr:nvCxnSpPr>
        <xdr:cNvPr id="691" name="直線コネクタ 690"/>
        <xdr:cNvCxnSpPr/>
      </xdr:nvCxnSpPr>
      <xdr:spPr>
        <a:xfrm flipV="1">
          <a:off x="15481300" y="16231958"/>
          <a:ext cx="8382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2"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3" name="フローチャート: 判断 692"/>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71104</xdr:rowOff>
    </xdr:from>
    <xdr:to>
      <xdr:col>81</xdr:col>
      <xdr:colOff>50800</xdr:colOff>
      <xdr:row>95</xdr:row>
      <xdr:rowOff>73906</xdr:rowOff>
    </xdr:to>
    <xdr:cxnSp macro="">
      <xdr:nvCxnSpPr>
        <xdr:cNvPr id="694" name="直線コネクタ 693"/>
        <xdr:cNvCxnSpPr/>
      </xdr:nvCxnSpPr>
      <xdr:spPr>
        <a:xfrm flipV="1">
          <a:off x="14592300" y="1635885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5" name="フローチャート: 判断 694"/>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6" name="テキスト ボックス 695"/>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73906</xdr:rowOff>
    </xdr:from>
    <xdr:to>
      <xdr:col>76</xdr:col>
      <xdr:colOff>114300</xdr:colOff>
      <xdr:row>95</xdr:row>
      <xdr:rowOff>75457</xdr:rowOff>
    </xdr:to>
    <xdr:cxnSp macro="">
      <xdr:nvCxnSpPr>
        <xdr:cNvPr id="697" name="直線コネクタ 696"/>
        <xdr:cNvCxnSpPr/>
      </xdr:nvCxnSpPr>
      <xdr:spPr>
        <a:xfrm flipV="1">
          <a:off x="13703300" y="16361656"/>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8" name="フローチャート: 判断 697"/>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9" name="テキスト ボックス 698"/>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75457</xdr:rowOff>
    </xdr:from>
    <xdr:to>
      <xdr:col>71</xdr:col>
      <xdr:colOff>177800</xdr:colOff>
      <xdr:row>95</xdr:row>
      <xdr:rowOff>78439</xdr:rowOff>
    </xdr:to>
    <xdr:cxnSp macro="">
      <xdr:nvCxnSpPr>
        <xdr:cNvPr id="700" name="直線コネクタ 699"/>
        <xdr:cNvCxnSpPr/>
      </xdr:nvCxnSpPr>
      <xdr:spPr>
        <a:xfrm flipV="1">
          <a:off x="12814300" y="16363207"/>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701" name="フローチャート: 判断 700"/>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29340</xdr:rowOff>
    </xdr:from>
    <xdr:ext cx="599010" cy="259045"/>
    <xdr:sp macro="" textlink="">
      <xdr:nvSpPr>
        <xdr:cNvPr id="702" name="テキスト ボックス 701"/>
        <xdr:cNvSpPr txBox="1"/>
      </xdr:nvSpPr>
      <xdr:spPr>
        <a:xfrm>
          <a:off x="13403795" y="166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3" name="フローチャート: 判断 702"/>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24807</xdr:rowOff>
    </xdr:from>
    <xdr:ext cx="599010" cy="259045"/>
    <xdr:sp macro="" textlink="">
      <xdr:nvSpPr>
        <xdr:cNvPr id="704" name="テキスト ボックス 703"/>
        <xdr:cNvSpPr txBox="1"/>
      </xdr:nvSpPr>
      <xdr:spPr>
        <a:xfrm>
          <a:off x="12514795" y="1665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64858</xdr:rowOff>
    </xdr:from>
    <xdr:to>
      <xdr:col>85</xdr:col>
      <xdr:colOff>177800</xdr:colOff>
      <xdr:row>94</xdr:row>
      <xdr:rowOff>166458</xdr:rowOff>
    </xdr:to>
    <xdr:sp macro="" textlink="">
      <xdr:nvSpPr>
        <xdr:cNvPr id="710" name="楕円 709"/>
        <xdr:cNvSpPr/>
      </xdr:nvSpPr>
      <xdr:spPr>
        <a:xfrm>
          <a:off x="16268700" y="161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87735</xdr:rowOff>
    </xdr:from>
    <xdr:ext cx="599010" cy="259045"/>
    <xdr:sp macro="" textlink="">
      <xdr:nvSpPr>
        <xdr:cNvPr id="711" name="公債費該当値テキスト"/>
        <xdr:cNvSpPr txBox="1"/>
      </xdr:nvSpPr>
      <xdr:spPr>
        <a:xfrm>
          <a:off x="16370300" y="160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20304</xdr:rowOff>
    </xdr:from>
    <xdr:to>
      <xdr:col>81</xdr:col>
      <xdr:colOff>101600</xdr:colOff>
      <xdr:row>95</xdr:row>
      <xdr:rowOff>121904</xdr:rowOff>
    </xdr:to>
    <xdr:sp macro="" textlink="">
      <xdr:nvSpPr>
        <xdr:cNvPr id="712" name="楕円 711"/>
        <xdr:cNvSpPr/>
      </xdr:nvSpPr>
      <xdr:spPr>
        <a:xfrm>
          <a:off x="15430500" y="163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138431</xdr:rowOff>
    </xdr:from>
    <xdr:ext cx="599010" cy="259045"/>
    <xdr:sp macro="" textlink="">
      <xdr:nvSpPr>
        <xdr:cNvPr id="713" name="テキスト ボックス 712"/>
        <xdr:cNvSpPr txBox="1"/>
      </xdr:nvSpPr>
      <xdr:spPr>
        <a:xfrm>
          <a:off x="15181795" y="160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23106</xdr:rowOff>
    </xdr:from>
    <xdr:to>
      <xdr:col>76</xdr:col>
      <xdr:colOff>165100</xdr:colOff>
      <xdr:row>95</xdr:row>
      <xdr:rowOff>124706</xdr:rowOff>
    </xdr:to>
    <xdr:sp macro="" textlink="">
      <xdr:nvSpPr>
        <xdr:cNvPr id="714" name="楕円 713"/>
        <xdr:cNvSpPr/>
      </xdr:nvSpPr>
      <xdr:spPr>
        <a:xfrm>
          <a:off x="14541500" y="163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141233</xdr:rowOff>
    </xdr:from>
    <xdr:ext cx="599010" cy="259045"/>
    <xdr:sp macro="" textlink="">
      <xdr:nvSpPr>
        <xdr:cNvPr id="715" name="テキスト ボックス 714"/>
        <xdr:cNvSpPr txBox="1"/>
      </xdr:nvSpPr>
      <xdr:spPr>
        <a:xfrm>
          <a:off x="14292795" y="1608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24657</xdr:rowOff>
    </xdr:from>
    <xdr:to>
      <xdr:col>72</xdr:col>
      <xdr:colOff>38100</xdr:colOff>
      <xdr:row>95</xdr:row>
      <xdr:rowOff>126257</xdr:rowOff>
    </xdr:to>
    <xdr:sp macro="" textlink="">
      <xdr:nvSpPr>
        <xdr:cNvPr id="716" name="楕円 715"/>
        <xdr:cNvSpPr/>
      </xdr:nvSpPr>
      <xdr:spPr>
        <a:xfrm>
          <a:off x="13652500" y="163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142784</xdr:rowOff>
    </xdr:from>
    <xdr:ext cx="599010" cy="259045"/>
    <xdr:sp macro="" textlink="">
      <xdr:nvSpPr>
        <xdr:cNvPr id="717" name="テキスト ボックス 716"/>
        <xdr:cNvSpPr txBox="1"/>
      </xdr:nvSpPr>
      <xdr:spPr>
        <a:xfrm>
          <a:off x="13403795" y="1608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27639</xdr:rowOff>
    </xdr:from>
    <xdr:to>
      <xdr:col>67</xdr:col>
      <xdr:colOff>101600</xdr:colOff>
      <xdr:row>95</xdr:row>
      <xdr:rowOff>129239</xdr:rowOff>
    </xdr:to>
    <xdr:sp macro="" textlink="">
      <xdr:nvSpPr>
        <xdr:cNvPr id="718" name="楕円 717"/>
        <xdr:cNvSpPr/>
      </xdr:nvSpPr>
      <xdr:spPr>
        <a:xfrm>
          <a:off x="12763500" y="163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145766</xdr:rowOff>
    </xdr:from>
    <xdr:ext cx="599010" cy="259045"/>
    <xdr:sp macro="" textlink="">
      <xdr:nvSpPr>
        <xdr:cNvPr id="719" name="テキスト ボックス 718"/>
        <xdr:cNvSpPr txBox="1"/>
      </xdr:nvSpPr>
      <xdr:spPr>
        <a:xfrm>
          <a:off x="12514795" y="1609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5" name="直線コネクタ 744"/>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6"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8"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9" name="直線コネクタ 748"/>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51"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2" name="フローチャート: 判断 751"/>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4" name="フローチャート: 判断 753"/>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5" name="テキスト ボックス 754"/>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81129</xdr:rowOff>
    </xdr:from>
    <xdr:to>
      <xdr:col>107</xdr:col>
      <xdr:colOff>50800</xdr:colOff>
      <xdr:row>39</xdr:row>
      <xdr:rowOff>98878</xdr:rowOff>
    </xdr:to>
    <xdr:cxnSp macro="">
      <xdr:nvCxnSpPr>
        <xdr:cNvPr id="756" name="直線コネクタ 755"/>
        <xdr:cNvCxnSpPr/>
      </xdr:nvCxnSpPr>
      <xdr:spPr>
        <a:xfrm>
          <a:off x="19545300" y="6767679"/>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7" name="フローチャート: 判断 756"/>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8" name="テキスト ボックス 757"/>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64213</xdr:rowOff>
    </xdr:from>
    <xdr:to>
      <xdr:col>102</xdr:col>
      <xdr:colOff>114300</xdr:colOff>
      <xdr:row>39</xdr:row>
      <xdr:rowOff>81129</xdr:rowOff>
    </xdr:to>
    <xdr:cxnSp macro="">
      <xdr:nvCxnSpPr>
        <xdr:cNvPr id="759" name="直線コネクタ 758"/>
        <xdr:cNvCxnSpPr/>
      </xdr:nvCxnSpPr>
      <xdr:spPr>
        <a:xfrm>
          <a:off x="18656300" y="675076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138601</xdr:rowOff>
    </xdr:from>
    <xdr:ext cx="378565" cy="259045"/>
    <xdr:sp macro="" textlink="">
      <xdr:nvSpPr>
        <xdr:cNvPr id="761" name="テキスト ボックス 760"/>
        <xdr:cNvSpPr txBox="1"/>
      </xdr:nvSpPr>
      <xdr:spPr>
        <a:xfrm>
          <a:off x="19356017" y="6825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135776</xdr:rowOff>
    </xdr:from>
    <xdr:ext cx="378565" cy="259045"/>
    <xdr:sp macro="" textlink="">
      <xdr:nvSpPr>
        <xdr:cNvPr id="763" name="テキスト ボックス 762"/>
        <xdr:cNvSpPr txBox="1"/>
      </xdr:nvSpPr>
      <xdr:spPr>
        <a:xfrm>
          <a:off x="18467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70"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30329</xdr:rowOff>
    </xdr:from>
    <xdr:to>
      <xdr:col>102</xdr:col>
      <xdr:colOff>165100</xdr:colOff>
      <xdr:row>39</xdr:row>
      <xdr:rowOff>131929</xdr:rowOff>
    </xdr:to>
    <xdr:sp macro="" textlink="">
      <xdr:nvSpPr>
        <xdr:cNvPr id="775" name="楕円 774"/>
        <xdr:cNvSpPr/>
      </xdr:nvSpPr>
      <xdr:spPr>
        <a:xfrm>
          <a:off x="19494500" y="67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148456</xdr:rowOff>
    </xdr:from>
    <xdr:ext cx="469744" cy="259045"/>
    <xdr:sp macro="" textlink="">
      <xdr:nvSpPr>
        <xdr:cNvPr id="776" name="テキスト ボックス 775"/>
        <xdr:cNvSpPr txBox="1"/>
      </xdr:nvSpPr>
      <xdr:spPr>
        <a:xfrm>
          <a:off x="19310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13413</xdr:rowOff>
    </xdr:from>
    <xdr:to>
      <xdr:col>98</xdr:col>
      <xdr:colOff>38100</xdr:colOff>
      <xdr:row>39</xdr:row>
      <xdr:rowOff>115013</xdr:rowOff>
    </xdr:to>
    <xdr:sp macro="" textlink="">
      <xdr:nvSpPr>
        <xdr:cNvPr id="777" name="楕円 776"/>
        <xdr:cNvSpPr/>
      </xdr:nvSpPr>
      <xdr:spPr>
        <a:xfrm>
          <a:off x="18605500" y="669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131540</xdr:rowOff>
    </xdr:from>
    <xdr:ext cx="469744" cy="259045"/>
    <xdr:sp macro="" textlink="">
      <xdr:nvSpPr>
        <xdr:cNvPr id="778" name="テキスト ボックス 777"/>
        <xdr:cNvSpPr txBox="1"/>
      </xdr:nvSpPr>
      <xdr:spPr>
        <a:xfrm>
          <a:off x="18421428" y="647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178,204</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円となっており、類似団体平均を大幅に上回っているのは、一般廃棄物処理施設が稼働したことにより物件費が増加しているからである。また、消防費は、住民一人当たり</a:t>
          </a:r>
          <a:r>
            <a:rPr kumimoji="1" lang="en-US" altLang="ja-JP" sz="1300">
              <a:latin typeface="ＭＳ Ｐゴシック" panose="020B0600070205080204" pitchFamily="50" charset="-128"/>
              <a:ea typeface="ＭＳ Ｐゴシック" panose="020B0600070205080204" pitchFamily="50" charset="-128"/>
            </a:rPr>
            <a:t>49,385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消防屯所及び消防車更新事業のため普通建設事業費が増加しているからである。今後とも、人件費の削減、費用対効果を十分考慮するとともに、公共施設等総合管理計画に基づき、更新や維持管理に対して適正に財源配分し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a:t>
          </a:r>
          <a:r>
            <a:rPr kumimoji="1" lang="en-US" altLang="ja-JP" sz="1400">
              <a:latin typeface="ＭＳ ゴシック" pitchFamily="49" charset="-128"/>
              <a:ea typeface="ＭＳ ゴシック" pitchFamily="49" charset="-128"/>
            </a:rPr>
            <a:t>10.99%</a:t>
          </a:r>
          <a:r>
            <a:rPr kumimoji="1" lang="ja-JP" altLang="en-US" sz="1400">
              <a:latin typeface="ＭＳ ゴシック" pitchFamily="49" charset="-128"/>
              <a:ea typeface="ＭＳ ゴシック" pitchFamily="49" charset="-128"/>
            </a:rPr>
            <a:t>と低下したのは、一般廃棄物処理施設の稼働などにより物件費等が増加したため、財政調整基金を取り崩したことが要因である。</a:t>
          </a:r>
        </a:p>
        <a:p>
          <a:r>
            <a:rPr kumimoji="1" lang="ja-JP" altLang="en-US" sz="1400">
              <a:latin typeface="ＭＳ ゴシック" pitchFamily="49" charset="-128"/>
              <a:ea typeface="ＭＳ ゴシック" pitchFamily="49" charset="-128"/>
            </a:rPr>
            <a:t>　実質収支については、黒字で推移している。今後も自主財源の増を模索しつつ、歳出削減に努め、実質収支額の増加に努める。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も赤字は出していない。今後は、簡易水道事業や下水道事業の進捗に伴う事業費の増加や高齢化社会に適応していくための社会保障施策に係る事業費の増加が見込まれるが、いずれも事業費の適正化を図り、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4328674</v>
      </c>
      <c r="BO4" s="372"/>
      <c r="BP4" s="372"/>
      <c r="BQ4" s="372"/>
      <c r="BR4" s="372"/>
      <c r="BS4" s="372"/>
      <c r="BT4" s="372"/>
      <c r="BU4" s="373"/>
      <c r="BV4" s="371">
        <v>4419883</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9.5</v>
      </c>
      <c r="CU4" s="378"/>
      <c r="CV4" s="378"/>
      <c r="CW4" s="378"/>
      <c r="CX4" s="378"/>
      <c r="CY4" s="378"/>
      <c r="CZ4" s="378"/>
      <c r="DA4" s="379"/>
      <c r="DB4" s="377">
        <v>12.9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4163633</v>
      </c>
      <c r="BO5" s="409"/>
      <c r="BP5" s="409"/>
      <c r="BQ5" s="409"/>
      <c r="BR5" s="409"/>
      <c r="BS5" s="409"/>
      <c r="BT5" s="409"/>
      <c r="BU5" s="410"/>
      <c r="BV5" s="408">
        <v>4101881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87.5</v>
      </c>
      <c r="CU5" s="406"/>
      <c r="CV5" s="406"/>
      <c r="CW5" s="406"/>
      <c r="CX5" s="406"/>
      <c r="CY5" s="406"/>
      <c r="CZ5" s="406"/>
      <c r="DA5" s="407"/>
      <c r="DB5" s="405">
        <v>84.8</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165041</v>
      </c>
      <c r="BO6" s="409"/>
      <c r="BP6" s="409"/>
      <c r="BQ6" s="409"/>
      <c r="BR6" s="409"/>
      <c r="BS6" s="409"/>
      <c r="BT6" s="409"/>
      <c r="BU6" s="410"/>
      <c r="BV6" s="408">
        <v>318002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92.2</v>
      </c>
      <c r="CU6" s="446"/>
      <c r="CV6" s="446"/>
      <c r="CW6" s="446"/>
      <c r="CX6" s="446"/>
      <c r="CY6" s="446"/>
      <c r="CZ6" s="446"/>
      <c r="DA6" s="447"/>
      <c r="DB6" s="445">
        <v>89</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101747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1729129</v>
      </c>
      <c r="CU7" s="409"/>
      <c r="CV7" s="409"/>
      <c r="CW7" s="409"/>
      <c r="CX7" s="409"/>
      <c r="CY7" s="409"/>
      <c r="CZ7" s="409"/>
      <c r="DA7" s="410"/>
      <c r="DB7" s="408">
        <v>1680410</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165041</v>
      </c>
      <c r="BO8" s="409"/>
      <c r="BP8" s="409"/>
      <c r="BQ8" s="409"/>
      <c r="BR8" s="409"/>
      <c r="BS8" s="409"/>
      <c r="BT8" s="409"/>
      <c r="BU8" s="410"/>
      <c r="BV8" s="408">
        <v>216255</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0.48</v>
      </c>
      <c r="CU8" s="449"/>
      <c r="CV8" s="449"/>
      <c r="CW8" s="449"/>
      <c r="CX8" s="449"/>
      <c r="CY8" s="449"/>
      <c r="CZ8" s="449"/>
      <c r="DA8" s="450"/>
      <c r="DB8" s="448">
        <v>0.48</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3139</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-51214</v>
      </c>
      <c r="BO9" s="409"/>
      <c r="BP9" s="409"/>
      <c r="BQ9" s="409"/>
      <c r="BR9" s="409"/>
      <c r="BS9" s="409"/>
      <c r="BT9" s="409"/>
      <c r="BU9" s="410"/>
      <c r="BV9" s="408">
        <v>-38898</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11.6</v>
      </c>
      <c r="CU9" s="406"/>
      <c r="CV9" s="406"/>
      <c r="CW9" s="406"/>
      <c r="CX9" s="406"/>
      <c r="CY9" s="406"/>
      <c r="CZ9" s="406"/>
      <c r="DA9" s="407"/>
      <c r="DB9" s="405">
        <v>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3325</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150000</v>
      </c>
      <c r="BO10" s="409"/>
      <c r="BP10" s="409"/>
      <c r="BQ10" s="409"/>
      <c r="BR10" s="409"/>
      <c r="BS10" s="409"/>
      <c r="BT10" s="409"/>
      <c r="BU10" s="410"/>
      <c r="BV10" s="408">
        <v>40000</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3091</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118</v>
      </c>
      <c r="AV12" s="441"/>
      <c r="AW12" s="441"/>
      <c r="AX12" s="441"/>
      <c r="AY12" s="442" t="s">
        <v>127</v>
      </c>
      <c r="AZ12" s="443"/>
      <c r="BA12" s="443"/>
      <c r="BB12" s="443"/>
      <c r="BC12" s="443"/>
      <c r="BD12" s="443"/>
      <c r="BE12" s="443"/>
      <c r="BF12" s="443"/>
      <c r="BG12" s="443"/>
      <c r="BH12" s="443"/>
      <c r="BI12" s="443"/>
      <c r="BJ12" s="443"/>
      <c r="BK12" s="443"/>
      <c r="BL12" s="443"/>
      <c r="BM12" s="444"/>
      <c r="BN12" s="408">
        <v>288800</v>
      </c>
      <c r="BO12" s="409"/>
      <c r="BP12" s="409"/>
      <c r="BQ12" s="409"/>
      <c r="BR12" s="409"/>
      <c r="BS12" s="409"/>
      <c r="BT12" s="409"/>
      <c r="BU12" s="410"/>
      <c r="BV12" s="408">
        <v>343100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129</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3072</v>
      </c>
      <c r="S13" s="490"/>
      <c r="T13" s="490"/>
      <c r="U13" s="490"/>
      <c r="V13" s="491"/>
      <c r="W13" s="424" t="s">
        <v>132</v>
      </c>
      <c r="X13" s="425"/>
      <c r="Y13" s="425"/>
      <c r="Z13" s="425"/>
      <c r="AA13" s="425"/>
      <c r="AB13" s="415"/>
      <c r="AC13" s="459">
        <v>92</v>
      </c>
      <c r="AD13" s="460"/>
      <c r="AE13" s="460"/>
      <c r="AF13" s="460"/>
      <c r="AG13" s="499"/>
      <c r="AH13" s="459">
        <v>131</v>
      </c>
      <c r="AI13" s="460"/>
      <c r="AJ13" s="460"/>
      <c r="AK13" s="460"/>
      <c r="AL13" s="461"/>
      <c r="AM13" s="437" t="s">
        <v>133</v>
      </c>
      <c r="AN13" s="438"/>
      <c r="AO13" s="438"/>
      <c r="AP13" s="438"/>
      <c r="AQ13" s="438"/>
      <c r="AR13" s="438"/>
      <c r="AS13" s="438"/>
      <c r="AT13" s="439"/>
      <c r="AU13" s="440" t="s">
        <v>88</v>
      </c>
      <c r="AV13" s="441"/>
      <c r="AW13" s="441"/>
      <c r="AX13" s="441"/>
      <c r="AY13" s="442" t="s">
        <v>134</v>
      </c>
      <c r="AZ13" s="443"/>
      <c r="BA13" s="443"/>
      <c r="BB13" s="443"/>
      <c r="BC13" s="443"/>
      <c r="BD13" s="443"/>
      <c r="BE13" s="443"/>
      <c r="BF13" s="443"/>
      <c r="BG13" s="443"/>
      <c r="BH13" s="443"/>
      <c r="BI13" s="443"/>
      <c r="BJ13" s="443"/>
      <c r="BK13" s="443"/>
      <c r="BL13" s="443"/>
      <c r="BM13" s="444"/>
      <c r="BN13" s="408">
        <v>-190014</v>
      </c>
      <c r="BO13" s="409"/>
      <c r="BP13" s="409"/>
      <c r="BQ13" s="409"/>
      <c r="BR13" s="409"/>
      <c r="BS13" s="409"/>
      <c r="BT13" s="409"/>
      <c r="BU13" s="410"/>
      <c r="BV13" s="408">
        <v>-341998</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2.7</v>
      </c>
      <c r="CU13" s="406"/>
      <c r="CV13" s="406"/>
      <c r="CW13" s="406"/>
      <c r="CX13" s="406"/>
      <c r="CY13" s="406"/>
      <c r="CZ13" s="406"/>
      <c r="DA13" s="407"/>
      <c r="DB13" s="405">
        <v>2.2999999999999998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3153</v>
      </c>
      <c r="S14" s="490"/>
      <c r="T14" s="490"/>
      <c r="U14" s="490"/>
      <c r="V14" s="491"/>
      <c r="W14" s="398"/>
      <c r="X14" s="399"/>
      <c r="Y14" s="399"/>
      <c r="Z14" s="399"/>
      <c r="AA14" s="399"/>
      <c r="AB14" s="388"/>
      <c r="AC14" s="492">
        <v>5.7</v>
      </c>
      <c r="AD14" s="493"/>
      <c r="AE14" s="493"/>
      <c r="AF14" s="493"/>
      <c r="AG14" s="494"/>
      <c r="AH14" s="492">
        <v>7.8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138</v>
      </c>
      <c r="CU14" s="504"/>
      <c r="CV14" s="504"/>
      <c r="CW14" s="504"/>
      <c r="CX14" s="504"/>
      <c r="CY14" s="504"/>
      <c r="CZ14" s="504"/>
      <c r="DA14" s="505"/>
      <c r="DB14" s="503" t="s">
        <v>121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131</v>
      </c>
      <c r="N15" s="497"/>
      <c r="O15" s="497"/>
      <c r="P15" s="497"/>
      <c r="Q15" s="498"/>
      <c r="R15" s="489">
        <v>3138</v>
      </c>
      <c r="S15" s="490"/>
      <c r="T15" s="490"/>
      <c r="U15" s="490"/>
      <c r="V15" s="491"/>
      <c r="W15" s="424" t="s">
        <v>139</v>
      </c>
      <c r="X15" s="425"/>
      <c r="Y15" s="425"/>
      <c r="Z15" s="425"/>
      <c r="AA15" s="425"/>
      <c r="AB15" s="415"/>
      <c r="AC15" s="459">
        <v>585</v>
      </c>
      <c r="AD15" s="460"/>
      <c r="AE15" s="460"/>
      <c r="AF15" s="460"/>
      <c r="AG15" s="499"/>
      <c r="AH15" s="459">
        <v>586</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691714</v>
      </c>
      <c r="BO15" s="372"/>
      <c r="BP15" s="372"/>
      <c r="BQ15" s="372"/>
      <c r="BR15" s="372"/>
      <c r="BS15" s="372"/>
      <c r="BT15" s="372"/>
      <c r="BU15" s="373"/>
      <c r="BV15" s="371">
        <v>694787</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36.4</v>
      </c>
      <c r="AD16" s="493"/>
      <c r="AE16" s="493"/>
      <c r="AF16" s="493"/>
      <c r="AG16" s="494"/>
      <c r="AH16" s="492">
        <v>34.700000000000003</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1432174</v>
      </c>
      <c r="BO16" s="409"/>
      <c r="BP16" s="409"/>
      <c r="BQ16" s="409"/>
      <c r="BR16" s="409"/>
      <c r="BS16" s="409"/>
      <c r="BT16" s="409"/>
      <c r="BU16" s="410"/>
      <c r="BV16" s="408">
        <v>1393986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929</v>
      </c>
      <c r="AD17" s="460"/>
      <c r="AE17" s="460"/>
      <c r="AF17" s="460"/>
      <c r="AG17" s="499"/>
      <c r="AH17" s="459">
        <v>971</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897378</v>
      </c>
      <c r="BO17" s="409"/>
      <c r="BP17" s="409"/>
      <c r="BQ17" s="409"/>
      <c r="BR17" s="409"/>
      <c r="BS17" s="409"/>
      <c r="BT17" s="409"/>
      <c r="BU17" s="410"/>
      <c r="BV17" s="408">
        <v>901904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14.22</v>
      </c>
      <c r="M18" s="521"/>
      <c r="N18" s="521"/>
      <c r="O18" s="521"/>
      <c r="P18" s="521"/>
      <c r="Q18" s="521"/>
      <c r="R18" s="522"/>
      <c r="S18" s="522"/>
      <c r="T18" s="522"/>
      <c r="U18" s="522"/>
      <c r="V18" s="523"/>
      <c r="W18" s="426"/>
      <c r="X18" s="427"/>
      <c r="Y18" s="427"/>
      <c r="Z18" s="427"/>
      <c r="AA18" s="427"/>
      <c r="AB18" s="418"/>
      <c r="AC18" s="524">
        <v>57.8</v>
      </c>
      <c r="AD18" s="525"/>
      <c r="AE18" s="525"/>
      <c r="AF18" s="525"/>
      <c r="AG18" s="526"/>
      <c r="AH18" s="524">
        <v>57.5</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1523361</v>
      </c>
      <c r="BO18" s="409"/>
      <c r="BP18" s="409"/>
      <c r="BQ18" s="409"/>
      <c r="BR18" s="409"/>
      <c r="BS18" s="409"/>
      <c r="BT18" s="409"/>
      <c r="BU18" s="410"/>
      <c r="BV18" s="408">
        <v>1409769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221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2528022</v>
      </c>
      <c r="BO19" s="409"/>
      <c r="BP19" s="409"/>
      <c r="BQ19" s="409"/>
      <c r="BR19" s="409"/>
      <c r="BS19" s="409"/>
      <c r="BT19" s="409"/>
      <c r="BU19" s="410"/>
      <c r="BV19" s="408">
        <v>2646441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1519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3841729</v>
      </c>
      <c r="BO23" s="409"/>
      <c r="BP23" s="409"/>
      <c r="BQ23" s="409"/>
      <c r="BR23" s="409"/>
      <c r="BS23" s="409"/>
      <c r="BT23" s="409"/>
      <c r="BU23" s="410"/>
      <c r="BV23" s="408">
        <v>3857655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7150</v>
      </c>
      <c r="R24" s="460"/>
      <c r="S24" s="460"/>
      <c r="T24" s="460"/>
      <c r="U24" s="460"/>
      <c r="V24" s="499"/>
      <c r="W24" s="558"/>
      <c r="X24" s="546"/>
      <c r="Y24" s="547"/>
      <c r="Z24" s="458" t="s">
        <v>163</v>
      </c>
      <c r="AA24" s="438"/>
      <c r="AB24" s="438"/>
      <c r="AC24" s="438"/>
      <c r="AD24" s="438"/>
      <c r="AE24" s="438"/>
      <c r="AF24" s="438"/>
      <c r="AG24" s="439"/>
      <c r="AH24" s="459">
        <v>58</v>
      </c>
      <c r="AI24" s="460"/>
      <c r="AJ24" s="460"/>
      <c r="AK24" s="460"/>
      <c r="AL24" s="499"/>
      <c r="AM24" s="459">
        <v>179510</v>
      </c>
      <c r="AN24" s="460"/>
      <c r="AO24" s="460"/>
      <c r="AP24" s="460"/>
      <c r="AQ24" s="460"/>
      <c r="AR24" s="499"/>
      <c r="AS24" s="459">
        <v>3095</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3646448</v>
      </c>
      <c r="BO24" s="409"/>
      <c r="BP24" s="409"/>
      <c r="BQ24" s="409"/>
      <c r="BR24" s="409"/>
      <c r="BS24" s="409"/>
      <c r="BT24" s="409"/>
      <c r="BU24" s="410"/>
      <c r="BV24" s="408">
        <v>3647748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5350</v>
      </c>
      <c r="R25" s="460"/>
      <c r="S25" s="460"/>
      <c r="T25" s="460"/>
      <c r="U25" s="460"/>
      <c r="V25" s="499"/>
      <c r="W25" s="558"/>
      <c r="X25" s="546"/>
      <c r="Y25" s="547"/>
      <c r="Z25" s="458" t="s">
        <v>166</v>
      </c>
      <c r="AA25" s="438"/>
      <c r="AB25" s="438"/>
      <c r="AC25" s="438"/>
      <c r="AD25" s="438"/>
      <c r="AE25" s="438"/>
      <c r="AF25" s="438"/>
      <c r="AG25" s="439"/>
      <c r="AH25" s="459" t="s">
        <v>129</v>
      </c>
      <c r="AI25" s="460"/>
      <c r="AJ25" s="460"/>
      <c r="AK25" s="460"/>
      <c r="AL25" s="499"/>
      <c r="AM25" s="459" t="s">
        <v>129</v>
      </c>
      <c r="AN25" s="460"/>
      <c r="AO25" s="460"/>
      <c r="AP25" s="460"/>
      <c r="AQ25" s="460"/>
      <c r="AR25" s="499"/>
      <c r="AS25" s="459" t="s">
        <v>121</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120000</v>
      </c>
      <c r="BO25" s="372"/>
      <c r="BP25" s="372"/>
      <c r="BQ25" s="372"/>
      <c r="BR25" s="372"/>
      <c r="BS25" s="372"/>
      <c r="BT25" s="372"/>
      <c r="BU25" s="373"/>
      <c r="BV25" s="371">
        <v>175940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5230</v>
      </c>
      <c r="R26" s="460"/>
      <c r="S26" s="460"/>
      <c r="T26" s="460"/>
      <c r="U26" s="460"/>
      <c r="V26" s="499"/>
      <c r="W26" s="558"/>
      <c r="X26" s="546"/>
      <c r="Y26" s="547"/>
      <c r="Z26" s="458" t="s">
        <v>169</v>
      </c>
      <c r="AA26" s="568"/>
      <c r="AB26" s="568"/>
      <c r="AC26" s="568"/>
      <c r="AD26" s="568"/>
      <c r="AE26" s="568"/>
      <c r="AF26" s="568"/>
      <c r="AG26" s="569"/>
      <c r="AH26" s="459" t="s">
        <v>129</v>
      </c>
      <c r="AI26" s="460"/>
      <c r="AJ26" s="460"/>
      <c r="AK26" s="460"/>
      <c r="AL26" s="499"/>
      <c r="AM26" s="459" t="s">
        <v>129</v>
      </c>
      <c r="AN26" s="460"/>
      <c r="AO26" s="460"/>
      <c r="AP26" s="460"/>
      <c r="AQ26" s="460"/>
      <c r="AR26" s="499"/>
      <c r="AS26" s="459" t="s">
        <v>129</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129</v>
      </c>
      <c r="BO26" s="409"/>
      <c r="BP26" s="409"/>
      <c r="BQ26" s="409"/>
      <c r="BR26" s="409"/>
      <c r="BS26" s="409"/>
      <c r="BT26" s="409"/>
      <c r="BU26" s="410"/>
      <c r="BV26" s="408" t="s">
        <v>129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2480</v>
      </c>
      <c r="R27" s="460"/>
      <c r="S27" s="460"/>
      <c r="T27" s="460"/>
      <c r="U27" s="460"/>
      <c r="V27" s="499"/>
      <c r="W27" s="558"/>
      <c r="X27" s="546"/>
      <c r="Y27" s="547"/>
      <c r="Z27" s="458" t="s">
        <v>172</v>
      </c>
      <c r="AA27" s="438"/>
      <c r="AB27" s="438"/>
      <c r="AC27" s="438"/>
      <c r="AD27" s="438"/>
      <c r="AE27" s="438"/>
      <c r="AF27" s="438"/>
      <c r="AG27" s="439"/>
      <c r="AH27" s="459">
        <v>5</v>
      </c>
      <c r="AI27" s="460"/>
      <c r="AJ27" s="460"/>
      <c r="AK27" s="460"/>
      <c r="AL27" s="499"/>
      <c r="AM27" s="459">
        <v>13785</v>
      </c>
      <c r="AN27" s="460"/>
      <c r="AO27" s="460"/>
      <c r="AP27" s="460"/>
      <c r="AQ27" s="460"/>
      <c r="AR27" s="499"/>
      <c r="AS27" s="459">
        <v>2757</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100000</v>
      </c>
      <c r="BO27" s="582"/>
      <c r="BP27" s="582"/>
      <c r="BQ27" s="582"/>
      <c r="BR27" s="582"/>
      <c r="BS27" s="582"/>
      <c r="BT27" s="582"/>
      <c r="BU27" s="583"/>
      <c r="BV27" s="581">
        <v>100000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2060</v>
      </c>
      <c r="R28" s="460"/>
      <c r="S28" s="460"/>
      <c r="T28" s="460"/>
      <c r="U28" s="460"/>
      <c r="V28" s="499"/>
      <c r="W28" s="558"/>
      <c r="X28" s="546"/>
      <c r="Y28" s="547"/>
      <c r="Z28" s="458" t="s">
        <v>175</v>
      </c>
      <c r="AA28" s="438"/>
      <c r="AB28" s="438"/>
      <c r="AC28" s="438"/>
      <c r="AD28" s="438"/>
      <c r="AE28" s="438"/>
      <c r="AF28" s="438"/>
      <c r="AG28" s="439"/>
      <c r="AH28" s="459" t="s">
        <v>129</v>
      </c>
      <c r="AI28" s="460"/>
      <c r="AJ28" s="460"/>
      <c r="AK28" s="460"/>
      <c r="AL28" s="499"/>
      <c r="AM28" s="459" t="s">
        <v>129</v>
      </c>
      <c r="AN28" s="460"/>
      <c r="AO28" s="460"/>
      <c r="AP28" s="460"/>
      <c r="AQ28" s="460"/>
      <c r="AR28" s="499"/>
      <c r="AS28" s="459" t="s">
        <v>129</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1168900</v>
      </c>
      <c r="BO28" s="372"/>
      <c r="BP28" s="372"/>
      <c r="BQ28" s="372"/>
      <c r="BR28" s="372"/>
      <c r="BS28" s="372"/>
      <c r="BT28" s="372"/>
      <c r="BU28" s="373"/>
      <c r="BV28" s="371">
        <v>1307700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8</v>
      </c>
      <c r="M29" s="460"/>
      <c r="N29" s="460"/>
      <c r="O29" s="460"/>
      <c r="P29" s="499"/>
      <c r="Q29" s="459">
        <v>1910</v>
      </c>
      <c r="R29" s="460"/>
      <c r="S29" s="460"/>
      <c r="T29" s="460"/>
      <c r="U29" s="460"/>
      <c r="V29" s="499"/>
      <c r="W29" s="559"/>
      <c r="X29" s="560"/>
      <c r="Y29" s="561"/>
      <c r="Z29" s="458" t="s">
        <v>178</v>
      </c>
      <c r="AA29" s="438"/>
      <c r="AB29" s="438"/>
      <c r="AC29" s="438"/>
      <c r="AD29" s="438"/>
      <c r="AE29" s="438"/>
      <c r="AF29" s="438"/>
      <c r="AG29" s="439"/>
      <c r="AH29" s="459">
        <v>63</v>
      </c>
      <c r="AI29" s="460"/>
      <c r="AJ29" s="460"/>
      <c r="AK29" s="460"/>
      <c r="AL29" s="499"/>
      <c r="AM29" s="459">
        <v>193295</v>
      </c>
      <c r="AN29" s="460"/>
      <c r="AO29" s="460"/>
      <c r="AP29" s="460"/>
      <c r="AQ29" s="460"/>
      <c r="AR29" s="499"/>
      <c r="AS29" s="459">
        <v>3068</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197800</v>
      </c>
      <c r="BO29" s="409"/>
      <c r="BP29" s="409"/>
      <c r="BQ29" s="409"/>
      <c r="BR29" s="409"/>
      <c r="BS29" s="409"/>
      <c r="BT29" s="409"/>
      <c r="BU29" s="410"/>
      <c r="BV29" s="408">
        <v>207600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99.4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1110700</v>
      </c>
      <c r="BO30" s="582"/>
      <c r="BP30" s="582"/>
      <c r="BQ30" s="582"/>
      <c r="BR30" s="582"/>
      <c r="BS30" s="582"/>
      <c r="BT30" s="582"/>
      <c r="BU30" s="583"/>
      <c r="BV30" s="581">
        <v>894500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189</v>
      </c>
      <c r="AN33" s="432"/>
      <c r="AO33" s="397" t="s">
        <v>188</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187</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簡易水道事業会計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香川県市町総合事務組合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診療所事業特別会計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IF('各会計、関係団体の財政状況及び健全化判断比率'!B33="","",'各会計、関係団体の財政状況及び健全化判断比率'!B33)</f>
        <v>釣公園事業特別会計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香川県後期高齢者医療広域連合（一般会計）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離島飲料水供給事業特別会計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香川県後期高齢者医療広域連合（後期高齢者医療事業）</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J+ow4cepi8xpLYrFQIU8aiCvCvZtfNJ/DsVbk+38LsjOtCTnX1XChyKd5xBwU1fDR9QgtbQFnZQq1Karrgij+Q==" saltValue="GwUTOEsiuys9tZyOVlOq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6" t="s">
        <v>560</v>
      </c>
      <c r="D34" s="1186"/>
      <c r="E34" s="1187"/>
      <c r="F34" s="32">
        <v>108.81</v>
      </c>
      <c r="G34" s="33">
        <v>114.32</v>
      </c>
      <c r="H34" s="33">
        <v>114.09</v>
      </c>
      <c r="I34" s="33">
        <v>124.23</v>
      </c>
      <c r="J34" s="34">
        <v>126.62</v>
      </c>
      <c r="K34" s="22"/>
      <c r="L34" s="22"/>
      <c r="M34" s="22"/>
      <c r="N34" s="22"/>
      <c r="O34" s="22"/>
      <c r="P34" s="22"/>
    </row>
    <row r="35" spans="1:16" ht="39" customHeight="1">
      <c r="A35" s="22"/>
      <c r="B35" s="35"/>
      <c r="C35" s="1180" t="s">
        <v>561</v>
      </c>
      <c r="D35" s="1181"/>
      <c r="E35" s="1182"/>
      <c r="F35" s="36">
        <v>9.68</v>
      </c>
      <c r="G35" s="37">
        <v>10.61</v>
      </c>
      <c r="H35" s="37">
        <v>13.88</v>
      </c>
      <c r="I35" s="37">
        <v>11.33</v>
      </c>
      <c r="J35" s="38">
        <v>7.97</v>
      </c>
      <c r="K35" s="22"/>
      <c r="L35" s="22"/>
      <c r="M35" s="22"/>
      <c r="N35" s="22"/>
      <c r="O35" s="22"/>
      <c r="P35" s="22"/>
    </row>
    <row r="36" spans="1:16" ht="39" customHeight="1">
      <c r="A36" s="22"/>
      <c r="B36" s="35"/>
      <c r="C36" s="1180" t="s">
        <v>562</v>
      </c>
      <c r="D36" s="1181"/>
      <c r="E36" s="1182"/>
      <c r="F36" s="36">
        <v>1.62</v>
      </c>
      <c r="G36" s="37">
        <v>1.84</v>
      </c>
      <c r="H36" s="37">
        <v>1.27</v>
      </c>
      <c r="I36" s="37">
        <v>0.57999999999999996</v>
      </c>
      <c r="J36" s="38">
        <v>1.66</v>
      </c>
      <c r="K36" s="22"/>
      <c r="L36" s="22"/>
      <c r="M36" s="22"/>
      <c r="N36" s="22"/>
      <c r="O36" s="22"/>
      <c r="P36" s="22"/>
    </row>
    <row r="37" spans="1:16" ht="39" customHeight="1">
      <c r="A37" s="22"/>
      <c r="B37" s="35"/>
      <c r="C37" s="1180" t="s">
        <v>563</v>
      </c>
      <c r="D37" s="1181"/>
      <c r="E37" s="1182"/>
      <c r="F37" s="36">
        <v>0.43</v>
      </c>
      <c r="G37" s="37">
        <v>0.62</v>
      </c>
      <c r="H37" s="37">
        <v>0.48</v>
      </c>
      <c r="I37" s="37">
        <v>0.64</v>
      </c>
      <c r="J37" s="38">
        <v>0.79</v>
      </c>
      <c r="K37" s="22"/>
      <c r="L37" s="22"/>
      <c r="M37" s="22"/>
      <c r="N37" s="22"/>
      <c r="O37" s="22"/>
      <c r="P37" s="22"/>
    </row>
    <row r="38" spans="1:16" ht="39" customHeight="1">
      <c r="A38" s="22"/>
      <c r="B38" s="35"/>
      <c r="C38" s="1180" t="s">
        <v>564</v>
      </c>
      <c r="D38" s="1181"/>
      <c r="E38" s="1182"/>
      <c r="F38" s="36">
        <v>0.45</v>
      </c>
      <c r="G38" s="37">
        <v>0.59</v>
      </c>
      <c r="H38" s="37">
        <v>0.49</v>
      </c>
      <c r="I38" s="37">
        <v>0.56999999999999995</v>
      </c>
      <c r="J38" s="38">
        <v>0.66</v>
      </c>
      <c r="K38" s="22"/>
      <c r="L38" s="22"/>
      <c r="M38" s="22"/>
      <c r="N38" s="22"/>
      <c r="O38" s="22"/>
      <c r="P38" s="22"/>
    </row>
    <row r="39" spans="1:16" ht="39" customHeight="1">
      <c r="A39" s="22"/>
      <c r="B39" s="35"/>
      <c r="C39" s="1180" t="s">
        <v>565</v>
      </c>
      <c r="D39" s="1181"/>
      <c r="E39" s="1182"/>
      <c r="F39" s="36">
        <v>0.01</v>
      </c>
      <c r="G39" s="37">
        <v>0.32</v>
      </c>
      <c r="H39" s="37">
        <v>0</v>
      </c>
      <c r="I39" s="37">
        <v>0</v>
      </c>
      <c r="J39" s="38">
        <v>0.1</v>
      </c>
      <c r="K39" s="22"/>
      <c r="L39" s="22"/>
      <c r="M39" s="22"/>
      <c r="N39" s="22"/>
      <c r="O39" s="22"/>
      <c r="P39" s="22"/>
    </row>
    <row r="40" spans="1:16" ht="39" customHeight="1">
      <c r="A40" s="22"/>
      <c r="B40" s="35"/>
      <c r="C40" s="1180" t="s">
        <v>566</v>
      </c>
      <c r="D40" s="1181"/>
      <c r="E40" s="1182"/>
      <c r="F40" s="36">
        <v>0</v>
      </c>
      <c r="G40" s="37">
        <v>0.03</v>
      </c>
      <c r="H40" s="37">
        <v>0</v>
      </c>
      <c r="I40" s="37">
        <v>0.05</v>
      </c>
      <c r="J40" s="38">
        <v>0.09</v>
      </c>
      <c r="K40" s="22"/>
      <c r="L40" s="22"/>
      <c r="M40" s="22"/>
      <c r="N40" s="22"/>
      <c r="O40" s="22"/>
      <c r="P40" s="22"/>
    </row>
    <row r="41" spans="1:16" ht="39" customHeight="1">
      <c r="A41" s="22"/>
      <c r="B41" s="35"/>
      <c r="C41" s="1180" t="s">
        <v>567</v>
      </c>
      <c r="D41" s="1181"/>
      <c r="E41" s="1182"/>
      <c r="F41" s="36">
        <v>0.04</v>
      </c>
      <c r="G41" s="37">
        <v>0.01</v>
      </c>
      <c r="H41" s="37">
        <v>0.03</v>
      </c>
      <c r="I41" s="37">
        <v>0.01</v>
      </c>
      <c r="J41" s="38">
        <v>0.05</v>
      </c>
      <c r="K41" s="22"/>
      <c r="L41" s="22"/>
      <c r="M41" s="22"/>
      <c r="N41" s="22"/>
      <c r="O41" s="22"/>
      <c r="P41" s="22"/>
    </row>
    <row r="42" spans="1:16" ht="39" customHeight="1">
      <c r="A42" s="22"/>
      <c r="B42" s="39"/>
      <c r="C42" s="1180" t="s">
        <v>568</v>
      </c>
      <c r="D42" s="1181"/>
      <c r="E42" s="1182"/>
      <c r="F42" s="36" t="s">
        <v>510</v>
      </c>
      <c r="G42" s="37" t="s">
        <v>510</v>
      </c>
      <c r="H42" s="37" t="s">
        <v>510</v>
      </c>
      <c r="I42" s="37" t="s">
        <v>510</v>
      </c>
      <c r="J42" s="38" t="s">
        <v>510</v>
      </c>
      <c r="K42" s="22"/>
      <c r="L42" s="22"/>
      <c r="M42" s="22"/>
      <c r="N42" s="22"/>
      <c r="O42" s="22"/>
      <c r="P42" s="22"/>
    </row>
    <row r="43" spans="1:16" ht="39" customHeight="1" thickBot="1">
      <c r="A43" s="22"/>
      <c r="B43" s="40"/>
      <c r="C43" s="1183" t="s">
        <v>569</v>
      </c>
      <c r="D43" s="1184"/>
      <c r="E43" s="1185"/>
      <c r="F43" s="41">
        <v>0.02</v>
      </c>
      <c r="G43" s="42">
        <v>0.01</v>
      </c>
      <c r="H43" s="42">
        <v>0.02</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K3gkAX5CKhaAv1H0PCGU7riInfJXVezorDtNk5dulY5OC0gQgCV+9NOj0yF2tIys07109O2hWhwA3RzYZSd1w==" saltValue="ZfJ6P3go11t2Fww3Ityv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11</v>
      </c>
      <c r="C45" s="1197"/>
      <c r="D45" s="58"/>
      <c r="E45" s="1202" t="s">
        <v>12</v>
      </c>
      <c r="F45" s="1202"/>
      <c r="G45" s="1202"/>
      <c r="H45" s="1202"/>
      <c r="I45" s="1202"/>
      <c r="J45" s="1203"/>
      <c r="K45" s="59">
        <v>689</v>
      </c>
      <c r="L45" s="60">
        <v>686</v>
      </c>
      <c r="M45" s="60">
        <v>684</v>
      </c>
      <c r="N45" s="60">
        <v>689</v>
      </c>
      <c r="O45" s="61">
        <v>796</v>
      </c>
      <c r="P45" s="48"/>
      <c r="Q45" s="48"/>
      <c r="R45" s="48"/>
      <c r="S45" s="48"/>
      <c r="T45" s="48"/>
      <c r="U45" s="48"/>
    </row>
    <row r="46" spans="1:21" ht="30.75" customHeight="1">
      <c r="A46" s="48"/>
      <c r="B46" s="1198"/>
      <c r="C46" s="1199"/>
      <c r="D46" s="62"/>
      <c r="E46" s="1190" t="s">
        <v>13</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c r="A47" s="48"/>
      <c r="B47" s="1198"/>
      <c r="C47" s="1199"/>
      <c r="D47" s="62"/>
      <c r="E47" s="1190" t="s">
        <v>14</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c r="A48" s="48"/>
      <c r="B48" s="1198"/>
      <c r="C48" s="1199"/>
      <c r="D48" s="62"/>
      <c r="E48" s="1190" t="s">
        <v>15</v>
      </c>
      <c r="F48" s="1190"/>
      <c r="G48" s="1190"/>
      <c r="H48" s="1190"/>
      <c r="I48" s="1190"/>
      <c r="J48" s="1191"/>
      <c r="K48" s="63">
        <v>106</v>
      </c>
      <c r="L48" s="64">
        <v>118</v>
      </c>
      <c r="M48" s="64">
        <v>127</v>
      </c>
      <c r="N48" s="64">
        <v>144</v>
      </c>
      <c r="O48" s="65">
        <v>147</v>
      </c>
      <c r="P48" s="48"/>
      <c r="Q48" s="48"/>
      <c r="R48" s="48"/>
      <c r="S48" s="48"/>
      <c r="T48" s="48"/>
      <c r="U48" s="48"/>
    </row>
    <row r="49" spans="1:21" ht="30.75" customHeight="1">
      <c r="A49" s="48"/>
      <c r="B49" s="1198"/>
      <c r="C49" s="1199"/>
      <c r="D49" s="62"/>
      <c r="E49" s="1190" t="s">
        <v>16</v>
      </c>
      <c r="F49" s="1190"/>
      <c r="G49" s="1190"/>
      <c r="H49" s="1190"/>
      <c r="I49" s="1190"/>
      <c r="J49" s="1191"/>
      <c r="K49" s="63" t="s">
        <v>510</v>
      </c>
      <c r="L49" s="64" t="s">
        <v>510</v>
      </c>
      <c r="M49" s="64" t="s">
        <v>510</v>
      </c>
      <c r="N49" s="64" t="s">
        <v>510</v>
      </c>
      <c r="O49" s="65" t="s">
        <v>510</v>
      </c>
      <c r="P49" s="48"/>
      <c r="Q49" s="48"/>
      <c r="R49" s="48"/>
      <c r="S49" s="48"/>
      <c r="T49" s="48"/>
      <c r="U49" s="48"/>
    </row>
    <row r="50" spans="1:21" ht="30.75" customHeight="1">
      <c r="A50" s="48"/>
      <c r="B50" s="1198"/>
      <c r="C50" s="1199"/>
      <c r="D50" s="62"/>
      <c r="E50" s="1190" t="s">
        <v>17</v>
      </c>
      <c r="F50" s="1190"/>
      <c r="G50" s="1190"/>
      <c r="H50" s="1190"/>
      <c r="I50" s="1190"/>
      <c r="J50" s="1191"/>
      <c r="K50" s="63" t="s">
        <v>510</v>
      </c>
      <c r="L50" s="64" t="s">
        <v>510</v>
      </c>
      <c r="M50" s="64" t="s">
        <v>510</v>
      </c>
      <c r="N50" s="64" t="s">
        <v>510</v>
      </c>
      <c r="O50" s="65" t="s">
        <v>510</v>
      </c>
      <c r="P50" s="48"/>
      <c r="Q50" s="48"/>
      <c r="R50" s="48"/>
      <c r="S50" s="48"/>
      <c r="T50" s="48"/>
      <c r="U50" s="48"/>
    </row>
    <row r="51" spans="1:21" ht="30.75" customHeight="1">
      <c r="A51" s="48"/>
      <c r="B51" s="1200"/>
      <c r="C51" s="1201"/>
      <c r="D51" s="66"/>
      <c r="E51" s="1190" t="s">
        <v>18</v>
      </c>
      <c r="F51" s="1190"/>
      <c r="G51" s="1190"/>
      <c r="H51" s="1190"/>
      <c r="I51" s="1190"/>
      <c r="J51" s="1191"/>
      <c r="K51" s="63" t="s">
        <v>510</v>
      </c>
      <c r="L51" s="64" t="s">
        <v>510</v>
      </c>
      <c r="M51" s="64" t="s">
        <v>510</v>
      </c>
      <c r="N51" s="64" t="s">
        <v>510</v>
      </c>
      <c r="O51" s="65" t="s">
        <v>510</v>
      </c>
      <c r="P51" s="48"/>
      <c r="Q51" s="48"/>
      <c r="R51" s="48"/>
      <c r="S51" s="48"/>
      <c r="T51" s="48"/>
      <c r="U51" s="48"/>
    </row>
    <row r="52" spans="1:21" ht="30.75" customHeight="1">
      <c r="A52" s="48"/>
      <c r="B52" s="1188" t="s">
        <v>19</v>
      </c>
      <c r="C52" s="1189"/>
      <c r="D52" s="66"/>
      <c r="E52" s="1190" t="s">
        <v>20</v>
      </c>
      <c r="F52" s="1190"/>
      <c r="G52" s="1190"/>
      <c r="H52" s="1190"/>
      <c r="I52" s="1190"/>
      <c r="J52" s="1191"/>
      <c r="K52" s="63">
        <v>739</v>
      </c>
      <c r="L52" s="64">
        <v>762</v>
      </c>
      <c r="M52" s="64">
        <v>785</v>
      </c>
      <c r="N52" s="64">
        <v>799</v>
      </c>
      <c r="O52" s="65">
        <v>889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56</v>
      </c>
      <c r="L53" s="69">
        <v>42</v>
      </c>
      <c r="M53" s="69">
        <v>26</v>
      </c>
      <c r="N53" s="69">
        <v>34</v>
      </c>
      <c r="O53" s="70">
        <v>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gdCIOIQQf12PJfFapFEoMctOro+SZmKYlN6cGqx7UORjpi+e+yv+kDpXcLq5U86dK2KWcc268R7JN4jodhqkw==" saltValue="VEFzotnQ/HDpg7mkxFgB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04" t="s">
        <v>24</v>
      </c>
      <c r="C41" s="1205"/>
      <c r="D41" s="81"/>
      <c r="E41" s="1210" t="s">
        <v>25</v>
      </c>
      <c r="F41" s="1210"/>
      <c r="G41" s="1210"/>
      <c r="H41" s="1211"/>
      <c r="I41" s="82">
        <v>2170</v>
      </c>
      <c r="J41" s="83">
        <v>3100</v>
      </c>
      <c r="K41" s="83">
        <v>3775</v>
      </c>
      <c r="L41" s="83">
        <v>3858</v>
      </c>
      <c r="M41" s="84">
        <v>3842</v>
      </c>
    </row>
    <row r="42" spans="2:13" ht="27.75" customHeight="1">
      <c r="B42" s="1206"/>
      <c r="C42" s="1207"/>
      <c r="D42" s="85"/>
      <c r="E42" s="1212" t="s">
        <v>26</v>
      </c>
      <c r="F42" s="1212"/>
      <c r="G42" s="1212"/>
      <c r="H42" s="1213"/>
      <c r="I42" s="86" t="s">
        <v>510</v>
      </c>
      <c r="J42" s="87" t="s">
        <v>510</v>
      </c>
      <c r="K42" s="87" t="s">
        <v>510</v>
      </c>
      <c r="L42" s="87" t="s">
        <v>510</v>
      </c>
      <c r="M42" s="88" t="s">
        <v>510</v>
      </c>
    </row>
    <row r="43" spans="2:13" ht="27.75" customHeight="1">
      <c r="B43" s="1206"/>
      <c r="C43" s="1207"/>
      <c r="D43" s="85"/>
      <c r="E43" s="1212" t="s">
        <v>27</v>
      </c>
      <c r="F43" s="1212"/>
      <c r="G43" s="1212"/>
      <c r="H43" s="1213"/>
      <c r="I43" s="86">
        <v>1920</v>
      </c>
      <c r="J43" s="87">
        <v>1841</v>
      </c>
      <c r="K43" s="87">
        <v>1813</v>
      </c>
      <c r="L43" s="87">
        <v>1927</v>
      </c>
      <c r="M43" s="88">
        <v>1960</v>
      </c>
    </row>
    <row r="44" spans="2:13" ht="27.75" customHeight="1">
      <c r="B44" s="1206"/>
      <c r="C44" s="1207"/>
      <c r="D44" s="85"/>
      <c r="E44" s="1212" t="s">
        <v>28</v>
      </c>
      <c r="F44" s="1212"/>
      <c r="G44" s="1212"/>
      <c r="H44" s="1213"/>
      <c r="I44" s="86" t="s">
        <v>510</v>
      </c>
      <c r="J44" s="87" t="s">
        <v>510</v>
      </c>
      <c r="K44" s="87" t="s">
        <v>510</v>
      </c>
      <c r="L44" s="87" t="s">
        <v>510</v>
      </c>
      <c r="M44" s="88" t="s">
        <v>510</v>
      </c>
    </row>
    <row r="45" spans="2:13" ht="27.75" customHeight="1">
      <c r="B45" s="1206"/>
      <c r="C45" s="1207"/>
      <c r="D45" s="85"/>
      <c r="E45" s="1212" t="s">
        <v>29</v>
      </c>
      <c r="F45" s="1212"/>
      <c r="G45" s="1212"/>
      <c r="H45" s="1213"/>
      <c r="I45" s="86">
        <v>348</v>
      </c>
      <c r="J45" s="87">
        <v>280</v>
      </c>
      <c r="K45" s="87">
        <v>235</v>
      </c>
      <c r="L45" s="87">
        <v>219</v>
      </c>
      <c r="M45" s="88">
        <v>157</v>
      </c>
    </row>
    <row r="46" spans="2:13" ht="27.75" customHeight="1">
      <c r="B46" s="1206"/>
      <c r="C46" s="1207"/>
      <c r="D46" s="89"/>
      <c r="E46" s="1212" t="s">
        <v>30</v>
      </c>
      <c r="F46" s="1212"/>
      <c r="G46" s="1212"/>
      <c r="H46" s="1213"/>
      <c r="I46" s="86" t="s">
        <v>510</v>
      </c>
      <c r="J46" s="87" t="s">
        <v>510</v>
      </c>
      <c r="K46" s="87" t="s">
        <v>510</v>
      </c>
      <c r="L46" s="87" t="s">
        <v>510</v>
      </c>
      <c r="M46" s="88" t="s">
        <v>510</v>
      </c>
    </row>
    <row r="47" spans="2:13" ht="27.75" customHeight="1">
      <c r="B47" s="1206"/>
      <c r="C47" s="1207"/>
      <c r="D47" s="90"/>
      <c r="E47" s="1214" t="s">
        <v>31</v>
      </c>
      <c r="F47" s="1215"/>
      <c r="G47" s="1215"/>
      <c r="H47" s="1216"/>
      <c r="I47" s="86" t="s">
        <v>510</v>
      </c>
      <c r="J47" s="87" t="s">
        <v>510</v>
      </c>
      <c r="K47" s="87" t="s">
        <v>510</v>
      </c>
      <c r="L47" s="87" t="s">
        <v>510</v>
      </c>
      <c r="M47" s="88" t="s">
        <v>510</v>
      </c>
    </row>
    <row r="48" spans="2:13" ht="27.75" customHeight="1">
      <c r="B48" s="1206"/>
      <c r="C48" s="1207"/>
      <c r="D48" s="85"/>
      <c r="E48" s="1212" t="s">
        <v>32</v>
      </c>
      <c r="F48" s="1212"/>
      <c r="G48" s="1212"/>
      <c r="H48" s="1213"/>
      <c r="I48" s="86" t="s">
        <v>510</v>
      </c>
      <c r="J48" s="87" t="s">
        <v>510</v>
      </c>
      <c r="K48" s="87" t="s">
        <v>510</v>
      </c>
      <c r="L48" s="87" t="s">
        <v>510</v>
      </c>
      <c r="M48" s="88" t="s">
        <v>510</v>
      </c>
    </row>
    <row r="49" spans="2:13" ht="27.75" customHeight="1">
      <c r="B49" s="1208"/>
      <c r="C49" s="1209"/>
      <c r="D49" s="85"/>
      <c r="E49" s="1212" t="s">
        <v>33</v>
      </c>
      <c r="F49" s="1212"/>
      <c r="G49" s="1212"/>
      <c r="H49" s="1213"/>
      <c r="I49" s="86" t="s">
        <v>510</v>
      </c>
      <c r="J49" s="87" t="s">
        <v>510</v>
      </c>
      <c r="K49" s="87" t="s">
        <v>510</v>
      </c>
      <c r="L49" s="87" t="s">
        <v>510</v>
      </c>
      <c r="M49" s="88" t="s">
        <v>510</v>
      </c>
    </row>
    <row r="50" spans="2:13" ht="27.75" customHeight="1">
      <c r="B50" s="1217" t="s">
        <v>34</v>
      </c>
      <c r="C50" s="1218"/>
      <c r="D50" s="91"/>
      <c r="E50" s="1212" t="s">
        <v>35</v>
      </c>
      <c r="F50" s="1212"/>
      <c r="G50" s="1212"/>
      <c r="H50" s="1213"/>
      <c r="I50" s="86">
        <v>2655</v>
      </c>
      <c r="J50" s="87">
        <v>2718</v>
      </c>
      <c r="K50" s="87">
        <v>2779</v>
      </c>
      <c r="L50" s="87">
        <v>2547</v>
      </c>
      <c r="M50" s="88">
        <v>2606</v>
      </c>
    </row>
    <row r="51" spans="2:13" ht="27.75" customHeight="1">
      <c r="B51" s="1206"/>
      <c r="C51" s="1207"/>
      <c r="D51" s="85"/>
      <c r="E51" s="1212" t="s">
        <v>36</v>
      </c>
      <c r="F51" s="1212"/>
      <c r="G51" s="1212"/>
      <c r="H51" s="1213"/>
      <c r="I51" s="86">
        <v>65</v>
      </c>
      <c r="J51" s="87">
        <v>64</v>
      </c>
      <c r="K51" s="87">
        <v>62</v>
      </c>
      <c r="L51" s="87">
        <v>63</v>
      </c>
      <c r="M51" s="88">
        <v>62</v>
      </c>
    </row>
    <row r="52" spans="2:13" ht="27.75" customHeight="1">
      <c r="B52" s="1208"/>
      <c r="C52" s="1209"/>
      <c r="D52" s="85"/>
      <c r="E52" s="1212" t="s">
        <v>37</v>
      </c>
      <c r="F52" s="1212"/>
      <c r="G52" s="1212"/>
      <c r="H52" s="1213"/>
      <c r="I52" s="86">
        <v>3031</v>
      </c>
      <c r="J52" s="87">
        <v>3743</v>
      </c>
      <c r="K52" s="87">
        <v>4134</v>
      </c>
      <c r="L52" s="87">
        <v>4346</v>
      </c>
      <c r="M52" s="88">
        <v>4271</v>
      </c>
    </row>
    <row r="53" spans="2:13" ht="27.75" customHeight="1" thickBot="1">
      <c r="B53" s="1219" t="s">
        <v>38</v>
      </c>
      <c r="C53" s="1220"/>
      <c r="D53" s="92"/>
      <c r="E53" s="1221" t="s">
        <v>39</v>
      </c>
      <c r="F53" s="1221"/>
      <c r="G53" s="1221"/>
      <c r="H53" s="1222"/>
      <c r="I53" s="93">
        <v>-1314</v>
      </c>
      <c r="J53" s="94">
        <v>-1305</v>
      </c>
      <c r="K53" s="94">
        <v>-1153</v>
      </c>
      <c r="L53" s="94">
        <v>-951</v>
      </c>
      <c r="M53" s="95">
        <v>-979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aeYWsVZLlpixhduisFEk3tNWUmWDnoqPc1yqCU++KhPDy7/TtcTjedrFoAe7U8f3JkV7de9u1C0C7GIPZWOcg==" saltValue="Vd3D5Bg4NImjRAHSFSm4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31" t="s">
        <v>42</v>
      </c>
      <c r="D55" s="1231"/>
      <c r="E55" s="1232"/>
      <c r="F55" s="107">
        <v>1611</v>
      </c>
      <c r="G55" s="107">
        <v>1308</v>
      </c>
      <c r="H55" s="108">
        <v>1169</v>
      </c>
    </row>
    <row r="56" spans="2:8" ht="52.5" customHeight="1">
      <c r="B56" s="109"/>
      <c r="C56" s="1233" t="s">
        <v>43</v>
      </c>
      <c r="D56" s="1233"/>
      <c r="E56" s="1234"/>
      <c r="F56" s="110">
        <v>209</v>
      </c>
      <c r="G56" s="110">
        <v>208</v>
      </c>
      <c r="H56" s="111">
        <v>198</v>
      </c>
    </row>
    <row r="57" spans="2:8" ht="53.25" customHeight="1">
      <c r="B57" s="109"/>
      <c r="C57" s="1235" t="s">
        <v>44</v>
      </c>
      <c r="D57" s="1235"/>
      <c r="E57" s="1236"/>
      <c r="F57" s="112">
        <v>850</v>
      </c>
      <c r="G57" s="112">
        <v>895</v>
      </c>
      <c r="H57" s="113">
        <v>1111</v>
      </c>
    </row>
    <row r="58" spans="2:8" ht="45.75" customHeight="1">
      <c r="B58" s="114"/>
      <c r="C58" s="1223" t="s">
        <v>576</v>
      </c>
      <c r="D58" s="1224"/>
      <c r="E58" s="1225"/>
      <c r="F58" s="115">
        <v>80</v>
      </c>
      <c r="G58" s="115">
        <v>260</v>
      </c>
      <c r="H58" s="116">
        <v>460</v>
      </c>
    </row>
    <row r="59" spans="2:8" ht="45.75" customHeight="1">
      <c r="B59" s="114"/>
      <c r="C59" s="1223" t="s">
        <v>577</v>
      </c>
      <c r="D59" s="1224"/>
      <c r="E59" s="1225"/>
      <c r="F59" s="115">
        <v>289</v>
      </c>
      <c r="G59" s="115">
        <v>197</v>
      </c>
      <c r="H59" s="116">
        <v>197</v>
      </c>
    </row>
    <row r="60" spans="2:8" ht="45.75" customHeight="1">
      <c r="B60" s="114"/>
      <c r="C60" s="1223" t="s">
        <v>578</v>
      </c>
      <c r="D60" s="1224"/>
      <c r="E60" s="1225"/>
      <c r="F60" s="115">
        <v>243</v>
      </c>
      <c r="G60" s="115">
        <v>201</v>
      </c>
      <c r="H60" s="116">
        <v>158</v>
      </c>
    </row>
    <row r="61" spans="2:8" ht="45.75" customHeight="1">
      <c r="B61" s="114"/>
      <c r="C61" s="1223" t="s">
        <v>579</v>
      </c>
      <c r="D61" s="1224"/>
      <c r="E61" s="1225"/>
      <c r="F61" s="115">
        <v>135</v>
      </c>
      <c r="G61" s="115">
        <v>135</v>
      </c>
      <c r="H61" s="116">
        <v>135</v>
      </c>
    </row>
    <row r="62" spans="2:8" ht="45.75" customHeight="1" thickBot="1">
      <c r="B62" s="117"/>
      <c r="C62" s="1226" t="s">
        <v>580</v>
      </c>
      <c r="D62" s="1227"/>
      <c r="E62" s="1228"/>
      <c r="F62" s="118">
        <v>2</v>
      </c>
      <c r="G62" s="118">
        <v>7</v>
      </c>
      <c r="H62" s="119">
        <v>66</v>
      </c>
    </row>
    <row r="63" spans="2:8" ht="52.5" customHeight="1" thickBot="1">
      <c r="B63" s="120"/>
      <c r="C63" s="1229" t="s">
        <v>45</v>
      </c>
      <c r="D63" s="1229"/>
      <c r="E63" s="1230"/>
      <c r="F63" s="121">
        <v>2670</v>
      </c>
      <c r="G63" s="121">
        <v>2410</v>
      </c>
      <c r="H63" s="122">
        <v>2477</v>
      </c>
    </row>
    <row r="64" spans="2:8" ht="15" customHeight="1"/>
    <row r="65" ht="0" hidden="1" customHeight="1"/>
    <row r="66" ht="0" hidden="1" customHeight="1"/>
  </sheetData>
  <sheetProtection algorithmName="SHA-512" hashValue="1T1emHNVt0+YBl/kVNFdj9MBLkElDrRaF3Bi/BqOETnJQO2dDFyona4LfxP7o3FrQYwBOQotrEb3Snf2bKjfFQ==" saltValue="7cx5eZmHB2g4RowHYBtf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c r="B22" s="1238"/>
      <c r="MM22" s="1292"/>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1" t="s">
        <v>595</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c r="B42" s="1238"/>
      <c r="G42" s="1275"/>
      <c r="I42" s="1274"/>
      <c r="J42" s="1274"/>
      <c r="K42" s="1274"/>
      <c r="AM42" s="1275"/>
      <c r="AN42" s="1275" t="s">
        <v>590</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594</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588</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553</v>
      </c>
      <c r="BQ50" s="1247"/>
      <c r="BR50" s="1247"/>
      <c r="BS50" s="1247"/>
      <c r="BT50" s="1247"/>
      <c r="BU50" s="1247"/>
      <c r="BV50" s="1247"/>
      <c r="BW50" s="1247"/>
      <c r="BX50" s="1247" t="s">
        <v>554</v>
      </c>
      <c r="BY50" s="1247"/>
      <c r="BZ50" s="1247"/>
      <c r="CA50" s="1247"/>
      <c r="CB50" s="1247"/>
      <c r="CC50" s="1247"/>
      <c r="CD50" s="1247"/>
      <c r="CE50" s="1247"/>
      <c r="CF50" s="1247" t="s">
        <v>555</v>
      </c>
      <c r="CG50" s="1247"/>
      <c r="CH50" s="1247"/>
      <c r="CI50" s="1247"/>
      <c r="CJ50" s="1247"/>
      <c r="CK50" s="1247"/>
      <c r="CL50" s="1247"/>
      <c r="CM50" s="1247"/>
      <c r="CN50" s="1247" t="s">
        <v>556</v>
      </c>
      <c r="CO50" s="1247"/>
      <c r="CP50" s="1247"/>
      <c r="CQ50" s="1247"/>
      <c r="CR50" s="1247"/>
      <c r="CS50" s="1247"/>
      <c r="CT50" s="1247"/>
      <c r="CU50" s="1247"/>
      <c r="CV50" s="1247" t="s">
        <v>557</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587</v>
      </c>
      <c r="AO51" s="1246"/>
      <c r="AP51" s="1246"/>
      <c r="AQ51" s="1246"/>
      <c r="AR51" s="1246"/>
      <c r="AS51" s="1246"/>
      <c r="AT51" s="1246"/>
      <c r="AU51" s="1246"/>
      <c r="AV51" s="1246"/>
      <c r="AW51" s="1246"/>
      <c r="AX51" s="1246"/>
      <c r="AY51" s="1246"/>
      <c r="AZ51" s="1246"/>
      <c r="BA51" s="1246"/>
      <c r="BB51" s="1246" t="s">
        <v>586</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592</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48.5</v>
      </c>
      <c r="CG53" s="1245"/>
      <c r="CH53" s="1245"/>
      <c r="CI53" s="1245"/>
      <c r="CJ53" s="1245"/>
      <c r="CK53" s="1245"/>
      <c r="CL53" s="1245"/>
      <c r="CM53" s="1245"/>
      <c r="CN53" s="1245">
        <v>48.9</v>
      </c>
      <c r="CO53" s="1245"/>
      <c r="CP53" s="1245"/>
      <c r="CQ53" s="1245"/>
      <c r="CR53" s="1245"/>
      <c r="CS53" s="1245"/>
      <c r="CT53" s="1245"/>
      <c r="CU53" s="1245"/>
      <c r="CV53" s="1245">
        <v>48.8</v>
      </c>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593</v>
      </c>
      <c r="AO55" s="1247"/>
      <c r="AP55" s="1247"/>
      <c r="AQ55" s="1247"/>
      <c r="AR55" s="1247"/>
      <c r="AS55" s="1247"/>
      <c r="AT55" s="1247"/>
      <c r="AU55" s="1247"/>
      <c r="AV55" s="1247"/>
      <c r="AW55" s="1247"/>
      <c r="AX55" s="1247"/>
      <c r="AY55" s="1247"/>
      <c r="AZ55" s="1247"/>
      <c r="BA55" s="1247"/>
      <c r="BB55" s="1246" t="s">
        <v>584</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592</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55.8</v>
      </c>
      <c r="CG57" s="1245"/>
      <c r="CH57" s="1245"/>
      <c r="CI57" s="1245"/>
      <c r="CJ57" s="1245"/>
      <c r="CK57" s="1245"/>
      <c r="CL57" s="1245"/>
      <c r="CM57" s="1245"/>
      <c r="CN57" s="1245">
        <v>57.5</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591</v>
      </c>
    </row>
    <row r="64" spans="1:109" ht="13.5">
      <c r="B64" s="1238"/>
      <c r="G64" s="1275"/>
      <c r="I64" s="1277"/>
      <c r="J64" s="1277"/>
      <c r="K64" s="1277"/>
      <c r="L64" s="1277"/>
      <c r="M64" s="1277"/>
      <c r="N64" s="1276"/>
      <c r="AM64" s="1275"/>
      <c r="AN64" s="1275" t="s">
        <v>590</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589</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588</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553</v>
      </c>
      <c r="BQ72" s="1247"/>
      <c r="BR72" s="1247"/>
      <c r="BS72" s="1247"/>
      <c r="BT72" s="1247"/>
      <c r="BU72" s="1247"/>
      <c r="BV72" s="1247"/>
      <c r="BW72" s="1247"/>
      <c r="BX72" s="1247" t="s">
        <v>554</v>
      </c>
      <c r="BY72" s="1247"/>
      <c r="BZ72" s="1247"/>
      <c r="CA72" s="1247"/>
      <c r="CB72" s="1247"/>
      <c r="CC72" s="1247"/>
      <c r="CD72" s="1247"/>
      <c r="CE72" s="1247"/>
      <c r="CF72" s="1247" t="s">
        <v>555</v>
      </c>
      <c r="CG72" s="1247"/>
      <c r="CH72" s="1247"/>
      <c r="CI72" s="1247"/>
      <c r="CJ72" s="1247"/>
      <c r="CK72" s="1247"/>
      <c r="CL72" s="1247"/>
      <c r="CM72" s="1247"/>
      <c r="CN72" s="1247" t="s">
        <v>556</v>
      </c>
      <c r="CO72" s="1247"/>
      <c r="CP72" s="1247"/>
      <c r="CQ72" s="1247"/>
      <c r="CR72" s="1247"/>
      <c r="CS72" s="1247"/>
      <c r="CT72" s="1247"/>
      <c r="CU72" s="1247"/>
      <c r="CV72" s="1247" t="s">
        <v>557</v>
      </c>
      <c r="CW72" s="1247"/>
      <c r="CX72" s="1247"/>
      <c r="CY72" s="1247"/>
      <c r="CZ72" s="1247"/>
      <c r="DA72" s="1247"/>
      <c r="DB72" s="1247"/>
      <c r="DC72" s="1247"/>
    </row>
    <row r="73" spans="2:107" ht="13.5">
      <c r="B73" s="1238"/>
      <c r="G73" s="1254"/>
      <c r="H73" s="1254"/>
      <c r="I73" s="1254"/>
      <c r="J73" s="1254"/>
      <c r="K73" s="1251"/>
      <c r="L73" s="1251"/>
      <c r="M73" s="1251"/>
      <c r="N73" s="1251"/>
      <c r="AM73" s="1252"/>
      <c r="AN73" s="1246" t="s">
        <v>587</v>
      </c>
      <c r="AO73" s="1246"/>
      <c r="AP73" s="1246"/>
      <c r="AQ73" s="1246"/>
      <c r="AR73" s="1246"/>
      <c r="AS73" s="1246"/>
      <c r="AT73" s="1246"/>
      <c r="AU73" s="1246"/>
      <c r="AV73" s="1246"/>
      <c r="AW73" s="1246"/>
      <c r="AX73" s="1246"/>
      <c r="AY73" s="1246"/>
      <c r="AZ73" s="1246"/>
      <c r="BA73" s="1246"/>
      <c r="BB73" s="1246" t="s">
        <v>586</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583</v>
      </c>
      <c r="BC75" s="1246"/>
      <c r="BD75" s="1246"/>
      <c r="BE75" s="1246"/>
      <c r="BF75" s="1246"/>
      <c r="BG75" s="1246"/>
      <c r="BH75" s="1246"/>
      <c r="BI75" s="1246"/>
      <c r="BJ75" s="1246"/>
      <c r="BK75" s="1246"/>
      <c r="BL75" s="1246"/>
      <c r="BM75" s="1246"/>
      <c r="BN75" s="1246"/>
      <c r="BO75" s="1246"/>
      <c r="BP75" s="1245">
        <v>4.7</v>
      </c>
      <c r="BQ75" s="1245"/>
      <c r="BR75" s="1245"/>
      <c r="BS75" s="1245"/>
      <c r="BT75" s="1245"/>
      <c r="BU75" s="1245"/>
      <c r="BV75" s="1245"/>
      <c r="BW75" s="1245"/>
      <c r="BX75" s="1245">
        <v>3.8</v>
      </c>
      <c r="BY75" s="1245"/>
      <c r="BZ75" s="1245"/>
      <c r="CA75" s="1245"/>
      <c r="CB75" s="1245"/>
      <c r="CC75" s="1245"/>
      <c r="CD75" s="1245"/>
      <c r="CE75" s="1245"/>
      <c r="CF75" s="1245">
        <v>2.8</v>
      </c>
      <c r="CG75" s="1245"/>
      <c r="CH75" s="1245"/>
      <c r="CI75" s="1245"/>
      <c r="CJ75" s="1245"/>
      <c r="CK75" s="1245"/>
      <c r="CL75" s="1245"/>
      <c r="CM75" s="1245"/>
      <c r="CN75" s="1245">
        <v>2.2999999999999998</v>
      </c>
      <c r="CO75" s="1245"/>
      <c r="CP75" s="1245"/>
      <c r="CQ75" s="1245"/>
      <c r="CR75" s="1245"/>
      <c r="CS75" s="1245"/>
      <c r="CT75" s="1245"/>
      <c r="CU75" s="1245"/>
      <c r="CV75" s="1245">
        <v>2.7</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585</v>
      </c>
      <c r="AO77" s="1247"/>
      <c r="AP77" s="1247"/>
      <c r="AQ77" s="1247"/>
      <c r="AR77" s="1247"/>
      <c r="AS77" s="1247"/>
      <c r="AT77" s="1247"/>
      <c r="AU77" s="1247"/>
      <c r="AV77" s="1247"/>
      <c r="AW77" s="1247"/>
      <c r="AX77" s="1247"/>
      <c r="AY77" s="1247"/>
      <c r="AZ77" s="1247"/>
      <c r="BA77" s="1247"/>
      <c r="BB77" s="1246" t="s">
        <v>584</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583</v>
      </c>
      <c r="BC79" s="1246"/>
      <c r="BD79" s="1246"/>
      <c r="BE79" s="1246"/>
      <c r="BF79" s="1246"/>
      <c r="BG79" s="1246"/>
      <c r="BH79" s="1246"/>
      <c r="BI79" s="1246"/>
      <c r="BJ79" s="1246"/>
      <c r="BK79" s="1246"/>
      <c r="BL79" s="1246"/>
      <c r="BM79" s="1246"/>
      <c r="BN79" s="1246"/>
      <c r="BO79" s="1246"/>
      <c r="BP79" s="1245">
        <v>8.6</v>
      </c>
      <c r="BQ79" s="1245"/>
      <c r="BR79" s="1245"/>
      <c r="BS79" s="1245"/>
      <c r="BT79" s="1245"/>
      <c r="BU79" s="1245"/>
      <c r="BV79" s="1245"/>
      <c r="BW79" s="1245"/>
      <c r="BX79" s="1245">
        <v>7.7</v>
      </c>
      <c r="BY79" s="1245"/>
      <c r="BZ79" s="1245"/>
      <c r="CA79" s="1245"/>
      <c r="CB79" s="1245"/>
      <c r="CC79" s="1245"/>
      <c r="CD79" s="1245"/>
      <c r="CE79" s="1245"/>
      <c r="CF79" s="1245">
        <v>7.2</v>
      </c>
      <c r="CG79" s="1245"/>
      <c r="CH79" s="1245"/>
      <c r="CI79" s="1245"/>
      <c r="CJ79" s="1245"/>
      <c r="CK79" s="1245"/>
      <c r="CL79" s="1245"/>
      <c r="CM79" s="1245"/>
      <c r="CN79" s="1245">
        <v>6</v>
      </c>
      <c r="CO79" s="1245"/>
      <c r="CP79" s="1245"/>
      <c r="CQ79" s="1245"/>
      <c r="CR79" s="1245"/>
      <c r="CS79" s="1245"/>
      <c r="CT79" s="1245"/>
      <c r="CU79" s="1245"/>
      <c r="CV79" s="1245">
        <v>5.6</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dhoGHLSZiInfxYQN6hxitnOTm5IrVcS81I/TLdAn6zKIiHzyn8o4IXy/TfQa+31RzSW0BRRTPPW2V13eBvGBA==" saltValue="KrkbFtj3f7dHLdRAm2cQC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qmxHoDVo3LJt5mSQsoRJFtVVlW8qv3ibhOB6DjMjm8Mgu/JNUozAW3uRdD87Zz2L/sCCGNMKOANRobWC1bLSQ==" saltValue="p1OebKVyhoPZZAri3WqI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rJvriL6p5+gVwSTBmbcmnCaS0GNnkWQPgLJwoWXb7wIdiZTtfBCYf2wFOKNchMlsR5lSgJvSqhmzEyGlhPstA==" saltValue="c3o4g+KUpcd6QzMqycSL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175029</v>
      </c>
      <c r="E3" s="141"/>
      <c r="F3" s="142">
        <v>238802</v>
      </c>
      <c r="G3" s="143"/>
      <c r="H3" s="144"/>
    </row>
    <row r="4" spans="1:8">
      <c r="A4" s="145"/>
      <c r="B4" s="146"/>
      <c r="C4" s="147"/>
      <c r="D4" s="148">
        <v>102159</v>
      </c>
      <c r="E4" s="149"/>
      <c r="F4" s="150">
        <v>128562</v>
      </c>
      <c r="G4" s="151"/>
      <c r="H4" s="152"/>
    </row>
    <row r="5" spans="1:8">
      <c r="A5" s="133" t="s">
        <v>545</v>
      </c>
      <c r="B5" s="138"/>
      <c r="C5" s="139"/>
      <c r="D5" s="140">
        <v>486142</v>
      </c>
      <c r="E5" s="141"/>
      <c r="F5" s="142">
        <v>288550</v>
      </c>
      <c r="G5" s="143"/>
      <c r="H5" s="144"/>
    </row>
    <row r="6" spans="1:8">
      <c r="A6" s="145"/>
      <c r="B6" s="146"/>
      <c r="C6" s="147"/>
      <c r="D6" s="148">
        <v>291123</v>
      </c>
      <c r="E6" s="149"/>
      <c r="F6" s="150">
        <v>141525</v>
      </c>
      <c r="G6" s="151"/>
      <c r="H6" s="152"/>
    </row>
    <row r="7" spans="1:8">
      <c r="A7" s="133" t="s">
        <v>546</v>
      </c>
      <c r="B7" s="138"/>
      <c r="C7" s="139"/>
      <c r="D7" s="140">
        <v>476981</v>
      </c>
      <c r="E7" s="141"/>
      <c r="F7" s="142">
        <v>245039</v>
      </c>
      <c r="G7" s="143"/>
      <c r="H7" s="144"/>
    </row>
    <row r="8" spans="1:8">
      <c r="A8" s="145"/>
      <c r="B8" s="146"/>
      <c r="C8" s="147"/>
      <c r="D8" s="148">
        <v>211932</v>
      </c>
      <c r="E8" s="149"/>
      <c r="F8" s="150">
        <v>108922</v>
      </c>
      <c r="G8" s="151"/>
      <c r="H8" s="152"/>
    </row>
    <row r="9" spans="1:8">
      <c r="A9" s="133" t="s">
        <v>547</v>
      </c>
      <c r="B9" s="138"/>
      <c r="C9" s="139"/>
      <c r="D9" s="140">
        <v>226730</v>
      </c>
      <c r="E9" s="141"/>
      <c r="F9" s="142">
        <v>237994</v>
      </c>
      <c r="G9" s="143"/>
      <c r="H9" s="144"/>
    </row>
    <row r="10" spans="1:8">
      <c r="A10" s="145"/>
      <c r="B10" s="146"/>
      <c r="C10" s="147"/>
      <c r="D10" s="148">
        <v>171323</v>
      </c>
      <c r="E10" s="149"/>
      <c r="F10" s="150">
        <v>110361</v>
      </c>
      <c r="G10" s="151"/>
      <c r="H10" s="152"/>
    </row>
    <row r="11" spans="1:8">
      <c r="A11" s="133" t="s">
        <v>548</v>
      </c>
      <c r="B11" s="138"/>
      <c r="C11" s="139"/>
      <c r="D11" s="140">
        <v>163346</v>
      </c>
      <c r="E11" s="141"/>
      <c r="F11" s="142">
        <v>267911</v>
      </c>
      <c r="G11" s="143"/>
      <c r="H11" s="144"/>
    </row>
    <row r="12" spans="1:8">
      <c r="A12" s="145"/>
      <c r="B12" s="146"/>
      <c r="C12" s="153"/>
      <c r="D12" s="148">
        <v>102209</v>
      </c>
      <c r="E12" s="149"/>
      <c r="F12" s="150">
        <v>106425</v>
      </c>
      <c r="G12" s="151"/>
      <c r="H12" s="152"/>
    </row>
    <row r="13" spans="1:8">
      <c r="A13" s="133"/>
      <c r="B13" s="138"/>
      <c r="C13" s="154"/>
      <c r="D13" s="155">
        <v>305646</v>
      </c>
      <c r="E13" s="156"/>
      <c r="F13" s="157">
        <v>255659</v>
      </c>
      <c r="G13" s="158"/>
      <c r="H13" s="144"/>
    </row>
    <row r="14" spans="1:8">
      <c r="A14" s="145"/>
      <c r="B14" s="146"/>
      <c r="C14" s="147"/>
      <c r="D14" s="148">
        <v>175749</v>
      </c>
      <c r="E14" s="149"/>
      <c r="F14" s="150">
        <v>119159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9.94</v>
      </c>
      <c r="C19" s="159">
        <f>ROUND(VALUE(SUBSTITUTE(実質収支比率等に係る経年分析!G$48,"▲","-")),2)</f>
        <v>11.24</v>
      </c>
      <c r="D19" s="159">
        <f>ROUND(VALUE(SUBSTITUTE(実質収支比率等に係る経年分析!H$48,"▲","-")),2)</f>
        <v>14.86</v>
      </c>
      <c r="E19" s="159">
        <f>ROUND(VALUE(SUBSTITUTE(実質収支比率等に係る経年分析!I$48,"▲","-")),2)</f>
        <v>12.87</v>
      </c>
      <c r="F19" s="159">
        <f>ROUND(VALUE(SUBSTITUTE(実質収支比率等に係る経年分析!J$48,"▲","-")),2)</f>
        <v>9.5399999999999991</v>
      </c>
    </row>
    <row r="20" spans="1:11">
      <c r="A20" s="159" t="s">
        <v>49</v>
      </c>
      <c r="B20" s="159">
        <f>ROUND(VALUE(SUBSTITUTE(実質収支比率等に係る経年分析!F$47,"▲","-")),2)</f>
        <v>95.44</v>
      </c>
      <c r="C20" s="159">
        <f>ROUND(VALUE(SUBSTITUTE(実質収支比率等に係る経年分析!G$47,"▲","-")),2)</f>
        <v>95.42</v>
      </c>
      <c r="D20" s="159">
        <f>ROUND(VALUE(SUBSTITUTE(実質収支比率等に係る経年分析!H$47,"▲","-")),2)</f>
        <v>93.82</v>
      </c>
      <c r="E20" s="159">
        <f>ROUND(VALUE(SUBSTITUTE(実質収支比率等に係る経年分析!I$47,"▲","-")),2)</f>
        <v>77.819999999999993</v>
      </c>
      <c r="F20" s="159">
        <f>ROUND(VALUE(SUBSTITUTE(実質収支比率等に係る経年分析!J$47,"▲","-")),2)</f>
        <v>67.599999999999994</v>
      </c>
    </row>
    <row r="21" spans="1:11">
      <c r="A21" s="159" t="s">
        <v>50</v>
      </c>
      <c r="B21" s="159">
        <f>IF(ISNUMBER(VALUE(SUBSTITUTE(実質収支比率等に係る経年分析!F$49,"▲","-"))),ROUND(VALUE(SUBSTITUTE(実質収支比率等に係る経年分析!F$49,"▲","-")),2),NA())</f>
        <v>9.4</v>
      </c>
      <c r="C21" s="159">
        <f>IF(ISNUMBER(VALUE(SUBSTITUTE(実質収支比率等に係る経年分析!G$49,"▲","-"))),ROUND(VALUE(SUBSTITUTE(実質収支比率等に係る経年分析!G$49,"▲","-")),2),NA())</f>
        <v>1.23</v>
      </c>
      <c r="D21" s="159">
        <f>IF(ISNUMBER(VALUE(SUBSTITUTE(実質収支比率等に係る経年分析!H$49,"▲","-"))),ROUND(VALUE(SUBSTITUTE(実質収支比率等に係る経年分析!H$49,"▲","-")),2),NA())</f>
        <v>6.63</v>
      </c>
      <c r="E21" s="159">
        <f>IF(ISNUMBER(VALUE(SUBSTITUTE(実質収支比率等に係る経年分析!I$49,"▲","-"))),ROUND(VALUE(SUBSTITUTE(実質収支比率等に係る経年分析!I$49,"▲","-")),2),NA())</f>
        <v>-20.350000000000001</v>
      </c>
      <c r="F21" s="159">
        <f>IF(ISNUMBER(VALUE(SUBSTITUTE(実質収支比率等に係る経年分析!J$49,"▲","-"))),ROUND(VALUE(SUBSTITUTE(実質収支比率等に係る経年分析!J$49,"▲","-")),2),NA())</f>
        <v>-10.99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釣公園事業特別会計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診療所事業特別会計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0.56999999999999995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0.57999999999999996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7.97</v>
      </c>
    </row>
    <row r="36" spans="1:16">
      <c r="A36" s="160" t="str">
        <f>IF(連結実質赤字比率に係る赤字・黒字の構成分析!C$34="",NA(),連結実質赤字比率に係る赤字・黒字の構成分析!C$34)</f>
        <v>簡易水道事業会計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108.81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114.32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114.09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124.23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126.62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739</v>
      </c>
      <c r="E42" s="161"/>
      <c r="F42" s="161"/>
      <c r="G42" s="161">
        <f>'実質公債費比率（分子）の構造'!L$52</f>
        <v>762</v>
      </c>
      <c r="H42" s="161"/>
      <c r="I42" s="161"/>
      <c r="J42" s="161">
        <f>'実質公債費比率（分子）の構造'!M$52</f>
        <v>785</v>
      </c>
      <c r="K42" s="161"/>
      <c r="L42" s="161"/>
      <c r="M42" s="161">
        <f>'実質公債費比率（分子）の構造'!N$52</f>
        <v>799</v>
      </c>
      <c r="N42" s="161"/>
      <c r="O42" s="161"/>
      <c r="P42" s="161">
        <f>'実質公債費比率（分子）の構造'!O$52</f>
        <v>889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106</v>
      </c>
      <c r="C46" s="161"/>
      <c r="D46" s="161"/>
      <c r="E46" s="161">
        <f>'実質公債費比率（分子）の構造'!L$48</f>
        <v>118</v>
      </c>
      <c r="F46" s="161"/>
      <c r="G46" s="161"/>
      <c r="H46" s="161">
        <f>'実質公債費比率（分子）の構造'!M$48</f>
        <v>127</v>
      </c>
      <c r="I46" s="161"/>
      <c r="J46" s="161"/>
      <c r="K46" s="161">
        <f>'実質公債費比率（分子）の構造'!N$48</f>
        <v>144</v>
      </c>
      <c r="L46" s="161"/>
      <c r="M46" s="161"/>
      <c r="N46" s="161">
        <f>'実質公債費比率（分子）の構造'!O$48</f>
        <v>147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689</v>
      </c>
      <c r="C49" s="161"/>
      <c r="D49" s="161"/>
      <c r="E49" s="161">
        <f>'実質公債費比率（分子）の構造'!L$45</f>
        <v>686</v>
      </c>
      <c r="F49" s="161"/>
      <c r="G49" s="161"/>
      <c r="H49" s="161">
        <f>'実質公債費比率（分子）の構造'!M$45</f>
        <v>684</v>
      </c>
      <c r="I49" s="161"/>
      <c r="J49" s="161"/>
      <c r="K49" s="161">
        <f>'実質公債費比率（分子）の構造'!N$45</f>
        <v>689</v>
      </c>
      <c r="L49" s="161"/>
      <c r="M49" s="161"/>
      <c r="N49" s="161">
        <f>'実質公債費比率（分子）の構造'!O$45</f>
        <v>796</v>
      </c>
      <c r="O49" s="161"/>
      <c r="P49" s="161"/>
    </row>
    <row r="50" spans="1:16">
      <c r="A50" s="161" t="s">
        <v>65</v>
      </c>
      <c r="B50" s="161" t="e">
        <f>NA()</f>
        <v>#N/A</v>
      </c>
      <c r="C50" s="161">
        <f>IF(ISNUMBER('実質公債費比率（分子）の構造'!K$53),'実質公債費比率（分子）の構造'!K$53,NA())</f>
        <v>56</v>
      </c>
      <c r="D50" s="161" t="e">
        <f>NA()</f>
        <v>#N/A</v>
      </c>
      <c r="E50" s="161" t="e">
        <f>NA()</f>
        <v>#N/A</v>
      </c>
      <c r="F50" s="161">
        <f>IF(ISNUMBER('実質公債費比率（分子）の構造'!L$53),'実質公債費比率（分子）の構造'!L$53,NA())</f>
        <v>42</v>
      </c>
      <c r="G50" s="161" t="e">
        <f>NA()</f>
        <v>#N/A</v>
      </c>
      <c r="H50" s="161" t="e">
        <f>NA()</f>
        <v>#N/A</v>
      </c>
      <c r="I50" s="161">
        <f>IF(ISNUMBER('実質公債費比率（分子）の構造'!M$53),'実質公債費比率（分子）の構造'!M$53,NA())</f>
        <v>26</v>
      </c>
      <c r="J50" s="161" t="e">
        <f>NA()</f>
        <v>#N/A</v>
      </c>
      <c r="K50" s="161" t="e">
        <f>NA()</f>
        <v>#N/A</v>
      </c>
      <c r="L50" s="161">
        <f>IF(ISNUMBER('実質公債費比率（分子）の構造'!N$53),'実質公債費比率（分子）の構造'!N$53,NA())</f>
        <v>34</v>
      </c>
      <c r="M50" s="161" t="e">
        <f>NA()</f>
        <v>#N/A</v>
      </c>
      <c r="N50" s="161" t="e">
        <f>NA()</f>
        <v>#N/A</v>
      </c>
      <c r="O50" s="161">
        <f>IF(ISNUMBER('実質公債費比率（分子）の構造'!O$53),'実質公債費比率（分子）の構造'!O$53,NA())</f>
        <v>54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3031</v>
      </c>
      <c r="E56" s="160"/>
      <c r="F56" s="160"/>
      <c r="G56" s="160">
        <f>'将来負担比率（分子）の構造'!J$52</f>
        <v>3743</v>
      </c>
      <c r="H56" s="160"/>
      <c r="I56" s="160"/>
      <c r="J56" s="160">
        <f>'将来負担比率（分子）の構造'!K$52</f>
        <v>4134</v>
      </c>
      <c r="K56" s="160"/>
      <c r="L56" s="160"/>
      <c r="M56" s="160">
        <f>'将来負担比率（分子）の構造'!L$52</f>
        <v>4346</v>
      </c>
      <c r="N56" s="160"/>
      <c r="O56" s="160"/>
      <c r="P56" s="160">
        <f>'将来負担比率（分子）の構造'!M$52</f>
        <v>4271</v>
      </c>
    </row>
    <row r="57" spans="1:16">
      <c r="A57" s="160" t="s">
        <v>36</v>
      </c>
      <c r="B57" s="160"/>
      <c r="C57" s="160"/>
      <c r="D57" s="160">
        <f>'将来負担比率（分子）の構造'!I$51</f>
        <v>65</v>
      </c>
      <c r="E57" s="160"/>
      <c r="F57" s="160"/>
      <c r="G57" s="160">
        <f>'将来負担比率（分子）の構造'!J$51</f>
        <v>64</v>
      </c>
      <c r="H57" s="160"/>
      <c r="I57" s="160"/>
      <c r="J57" s="160">
        <f>'将来負担比率（分子）の構造'!K$51</f>
        <v>62</v>
      </c>
      <c r="K57" s="160"/>
      <c r="L57" s="160"/>
      <c r="M57" s="160">
        <f>'将来負担比率（分子）の構造'!L$51</f>
        <v>63</v>
      </c>
      <c r="N57" s="160"/>
      <c r="O57" s="160"/>
      <c r="P57" s="160">
        <f>'将来負担比率（分子）の構造'!M$51</f>
        <v>62</v>
      </c>
    </row>
    <row r="58" spans="1:16">
      <c r="A58" s="160" t="s">
        <v>35</v>
      </c>
      <c r="B58" s="160"/>
      <c r="C58" s="160"/>
      <c r="D58" s="160">
        <f>'将来負担比率（分子）の構造'!I$50</f>
        <v>2655</v>
      </c>
      <c r="E58" s="160"/>
      <c r="F58" s="160"/>
      <c r="G58" s="160">
        <f>'将来負担比率（分子）の構造'!J$50</f>
        <v>2718</v>
      </c>
      <c r="H58" s="160"/>
      <c r="I58" s="160"/>
      <c r="J58" s="160">
        <f>'将来負担比率（分子）の構造'!K$50</f>
        <v>2779</v>
      </c>
      <c r="K58" s="160"/>
      <c r="L58" s="160"/>
      <c r="M58" s="160">
        <f>'将来負担比率（分子）の構造'!L$50</f>
        <v>2547</v>
      </c>
      <c r="N58" s="160"/>
      <c r="O58" s="160"/>
      <c r="P58" s="160">
        <f>'将来負担比率（分子）の構造'!M$50</f>
        <v>2606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348</v>
      </c>
      <c r="C62" s="160"/>
      <c r="D62" s="160"/>
      <c r="E62" s="160">
        <f>'将来負担比率（分子）の構造'!J$45</f>
        <v>280</v>
      </c>
      <c r="F62" s="160"/>
      <c r="G62" s="160"/>
      <c r="H62" s="160">
        <f>'将来負担比率（分子）の構造'!K$45</f>
        <v>235</v>
      </c>
      <c r="I62" s="160"/>
      <c r="J62" s="160"/>
      <c r="K62" s="160">
        <f>'将来負担比率（分子）の構造'!L$45</f>
        <v>219</v>
      </c>
      <c r="L62" s="160"/>
      <c r="M62" s="160"/>
      <c r="N62" s="160">
        <f>'将来負担比率（分子）の構造'!M$45</f>
        <v>157</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1920</v>
      </c>
      <c r="C64" s="160"/>
      <c r="D64" s="160"/>
      <c r="E64" s="160">
        <f>'将来負担比率（分子）の構造'!J$43</f>
        <v>1841</v>
      </c>
      <c r="F64" s="160"/>
      <c r="G64" s="160"/>
      <c r="H64" s="160">
        <f>'将来負担比率（分子）の構造'!K$43</f>
        <v>1813</v>
      </c>
      <c r="I64" s="160"/>
      <c r="J64" s="160"/>
      <c r="K64" s="160">
        <f>'将来負担比率（分子）の構造'!L$43</f>
        <v>1927</v>
      </c>
      <c r="L64" s="160"/>
      <c r="M64" s="160"/>
      <c r="N64" s="160">
        <f>'将来負担比率（分子）の構造'!M$43</f>
        <v>1960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2170</v>
      </c>
      <c r="C66" s="160"/>
      <c r="D66" s="160"/>
      <c r="E66" s="160">
        <f>'将来負担比率（分子）の構造'!J$41</f>
        <v>3100</v>
      </c>
      <c r="F66" s="160"/>
      <c r="G66" s="160"/>
      <c r="H66" s="160">
        <f>'将来負担比率（分子）の構造'!K$41</f>
        <v>3775</v>
      </c>
      <c r="I66" s="160"/>
      <c r="J66" s="160"/>
      <c r="K66" s="160">
        <f>'将来負担比率（分子）の構造'!L$41</f>
        <v>3858</v>
      </c>
      <c r="L66" s="160"/>
      <c r="M66" s="160"/>
      <c r="N66" s="160">
        <f>'将来負担比率（分子）の構造'!M$41</f>
        <v>3842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1611</v>
      </c>
      <c r="C72" s="164">
        <f>基金残高に係る経年分析!G55</f>
        <v>1308</v>
      </c>
      <c r="D72" s="164">
        <f>基金残高に係る経年分析!H55</f>
        <v>1169</v>
      </c>
    </row>
    <row r="73" spans="1:16">
      <c r="A73" s="163" t="s">
        <v>72</v>
      </c>
      <c r="B73" s="164">
        <f>基金残高に係る経年分析!F56</f>
        <v>209</v>
      </c>
      <c r="C73" s="164">
        <f>基金残高に係る経年分析!G56</f>
        <v>208</v>
      </c>
      <c r="D73" s="164">
        <f>基金残高に係る経年分析!H56</f>
        <v>198</v>
      </c>
    </row>
    <row r="74" spans="1:16">
      <c r="A74" s="163" t="s">
        <v>73</v>
      </c>
      <c r="B74" s="164">
        <f>基金残高に係る経年分析!F57</f>
        <v>850</v>
      </c>
      <c r="C74" s="164">
        <f>基金残高に係る経年分析!G57</f>
        <v>895</v>
      </c>
      <c r="D74" s="164">
        <f>基金残高に係る経年分析!H57</f>
        <v>1111</v>
      </c>
    </row>
  </sheetData>
  <sheetProtection algorithmName="SHA-512" hashValue="E4iOQQ54N6ffQeD1xLSPqyDtSFEDRdDRiVpjA+mN3ni+y9p7odidIHVE9gWOJV6x+p2qknmbMO1Dp9OHsUoaJw==" saltValue="d673G3AeZzoHl7s94Dc/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822486</v>
      </c>
      <c r="S5" s="611"/>
      <c r="T5" s="611"/>
      <c r="U5" s="611"/>
      <c r="V5" s="611"/>
      <c r="W5" s="611"/>
      <c r="X5" s="611"/>
      <c r="Y5" s="612"/>
      <c r="Z5" s="613">
        <v>19</v>
      </c>
      <c r="AA5" s="613"/>
      <c r="AB5" s="613"/>
      <c r="AC5" s="613"/>
      <c r="AD5" s="614">
        <v>822486</v>
      </c>
      <c r="AE5" s="614"/>
      <c r="AF5" s="614"/>
      <c r="AG5" s="614"/>
      <c r="AH5" s="614"/>
      <c r="AI5" s="614"/>
      <c r="AJ5" s="614"/>
      <c r="AK5" s="614"/>
      <c r="AL5" s="615">
        <v>49.8</v>
      </c>
      <c r="AM5" s="616"/>
      <c r="AN5" s="616"/>
      <c r="AO5" s="617"/>
      <c r="AP5" s="607" t="s">
        <v>218</v>
      </c>
      <c r="AQ5" s="608"/>
      <c r="AR5" s="608"/>
      <c r="AS5" s="608"/>
      <c r="AT5" s="608"/>
      <c r="AU5" s="608"/>
      <c r="AV5" s="608"/>
      <c r="AW5" s="608"/>
      <c r="AX5" s="608"/>
      <c r="AY5" s="608"/>
      <c r="AZ5" s="608"/>
      <c r="BA5" s="608"/>
      <c r="BB5" s="608"/>
      <c r="BC5" s="608"/>
      <c r="BD5" s="608"/>
      <c r="BE5" s="608"/>
      <c r="BF5" s="609"/>
      <c r="BG5" s="621">
        <v>822486</v>
      </c>
      <c r="BH5" s="622"/>
      <c r="BI5" s="622"/>
      <c r="BJ5" s="622"/>
      <c r="BK5" s="622"/>
      <c r="BL5" s="622"/>
      <c r="BM5" s="622"/>
      <c r="BN5" s="623"/>
      <c r="BO5" s="624">
        <v>100</v>
      </c>
      <c r="BP5" s="624"/>
      <c r="BQ5" s="624"/>
      <c r="BR5" s="624"/>
      <c r="BS5" s="625" t="s">
        <v>219</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211</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9127</v>
      </c>
      <c r="S6" s="622"/>
      <c r="T6" s="622"/>
      <c r="U6" s="622"/>
      <c r="V6" s="622"/>
      <c r="W6" s="622"/>
      <c r="X6" s="622"/>
      <c r="Y6" s="623"/>
      <c r="Z6" s="624">
        <v>0.2</v>
      </c>
      <c r="AA6" s="624"/>
      <c r="AB6" s="624"/>
      <c r="AC6" s="624"/>
      <c r="AD6" s="625">
        <v>9127</v>
      </c>
      <c r="AE6" s="625"/>
      <c r="AF6" s="625"/>
      <c r="AG6" s="625"/>
      <c r="AH6" s="625"/>
      <c r="AI6" s="625"/>
      <c r="AJ6" s="625"/>
      <c r="AK6" s="625"/>
      <c r="AL6" s="626">
        <v>0.6</v>
      </c>
      <c r="AM6" s="627"/>
      <c r="AN6" s="627"/>
      <c r="AO6" s="628"/>
      <c r="AP6" s="618" t="s">
        <v>224</v>
      </c>
      <c r="AQ6" s="619"/>
      <c r="AR6" s="619"/>
      <c r="AS6" s="619"/>
      <c r="AT6" s="619"/>
      <c r="AU6" s="619"/>
      <c r="AV6" s="619"/>
      <c r="AW6" s="619"/>
      <c r="AX6" s="619"/>
      <c r="AY6" s="619"/>
      <c r="AZ6" s="619"/>
      <c r="BA6" s="619"/>
      <c r="BB6" s="619"/>
      <c r="BC6" s="619"/>
      <c r="BD6" s="619"/>
      <c r="BE6" s="619"/>
      <c r="BF6" s="620"/>
      <c r="BG6" s="621">
        <v>822486</v>
      </c>
      <c r="BH6" s="622"/>
      <c r="BI6" s="622"/>
      <c r="BJ6" s="622"/>
      <c r="BK6" s="622"/>
      <c r="BL6" s="622"/>
      <c r="BM6" s="622"/>
      <c r="BN6" s="623"/>
      <c r="BO6" s="624">
        <v>100</v>
      </c>
      <c r="BP6" s="624"/>
      <c r="BQ6" s="624"/>
      <c r="BR6" s="624"/>
      <c r="BS6" s="625" t="s">
        <v>219</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53156</v>
      </c>
      <c r="CS6" s="622"/>
      <c r="CT6" s="622"/>
      <c r="CU6" s="622"/>
      <c r="CV6" s="622"/>
      <c r="CW6" s="622"/>
      <c r="CX6" s="622"/>
      <c r="CY6" s="623"/>
      <c r="CZ6" s="615">
        <v>1.3</v>
      </c>
      <c r="DA6" s="616"/>
      <c r="DB6" s="616"/>
      <c r="DC6" s="635"/>
      <c r="DD6" s="630" t="s">
        <v>121</v>
      </c>
      <c r="DE6" s="622"/>
      <c r="DF6" s="622"/>
      <c r="DG6" s="622"/>
      <c r="DH6" s="622"/>
      <c r="DI6" s="622"/>
      <c r="DJ6" s="622"/>
      <c r="DK6" s="622"/>
      <c r="DL6" s="622"/>
      <c r="DM6" s="622"/>
      <c r="DN6" s="622"/>
      <c r="DO6" s="622"/>
      <c r="DP6" s="623"/>
      <c r="DQ6" s="630">
        <v>53156</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1495</v>
      </c>
      <c r="S7" s="622"/>
      <c r="T7" s="622"/>
      <c r="U7" s="622"/>
      <c r="V7" s="622"/>
      <c r="W7" s="622"/>
      <c r="X7" s="622"/>
      <c r="Y7" s="623"/>
      <c r="Z7" s="624">
        <v>0</v>
      </c>
      <c r="AA7" s="624"/>
      <c r="AB7" s="624"/>
      <c r="AC7" s="624"/>
      <c r="AD7" s="625">
        <v>1495</v>
      </c>
      <c r="AE7" s="625"/>
      <c r="AF7" s="625"/>
      <c r="AG7" s="625"/>
      <c r="AH7" s="625"/>
      <c r="AI7" s="625"/>
      <c r="AJ7" s="625"/>
      <c r="AK7" s="625"/>
      <c r="AL7" s="626">
        <v>0.1</v>
      </c>
      <c r="AM7" s="627"/>
      <c r="AN7" s="627"/>
      <c r="AO7" s="628"/>
      <c r="AP7" s="618" t="s">
        <v>227</v>
      </c>
      <c r="AQ7" s="619"/>
      <c r="AR7" s="619"/>
      <c r="AS7" s="619"/>
      <c r="AT7" s="619"/>
      <c r="AU7" s="619"/>
      <c r="AV7" s="619"/>
      <c r="AW7" s="619"/>
      <c r="AX7" s="619"/>
      <c r="AY7" s="619"/>
      <c r="AZ7" s="619"/>
      <c r="BA7" s="619"/>
      <c r="BB7" s="619"/>
      <c r="BC7" s="619"/>
      <c r="BD7" s="619"/>
      <c r="BE7" s="619"/>
      <c r="BF7" s="620"/>
      <c r="BG7" s="621">
        <v>285601</v>
      </c>
      <c r="BH7" s="622"/>
      <c r="BI7" s="622"/>
      <c r="BJ7" s="622"/>
      <c r="BK7" s="622"/>
      <c r="BL7" s="622"/>
      <c r="BM7" s="622"/>
      <c r="BN7" s="623"/>
      <c r="BO7" s="624">
        <v>34.700000000000003</v>
      </c>
      <c r="BP7" s="624"/>
      <c r="BQ7" s="624"/>
      <c r="BR7" s="624"/>
      <c r="BS7" s="625" t="s">
        <v>219</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935077</v>
      </c>
      <c r="CS7" s="622"/>
      <c r="CT7" s="622"/>
      <c r="CU7" s="622"/>
      <c r="CV7" s="622"/>
      <c r="CW7" s="622"/>
      <c r="CX7" s="622"/>
      <c r="CY7" s="623"/>
      <c r="CZ7" s="624">
        <v>22.5</v>
      </c>
      <c r="DA7" s="624"/>
      <c r="DB7" s="624"/>
      <c r="DC7" s="624"/>
      <c r="DD7" s="630">
        <v>58547</v>
      </c>
      <c r="DE7" s="622"/>
      <c r="DF7" s="622"/>
      <c r="DG7" s="622"/>
      <c r="DH7" s="622"/>
      <c r="DI7" s="622"/>
      <c r="DJ7" s="622"/>
      <c r="DK7" s="622"/>
      <c r="DL7" s="622"/>
      <c r="DM7" s="622"/>
      <c r="DN7" s="622"/>
      <c r="DO7" s="622"/>
      <c r="DP7" s="623"/>
      <c r="DQ7" s="630">
        <v>787694</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3455</v>
      </c>
      <c r="S8" s="622"/>
      <c r="T8" s="622"/>
      <c r="U8" s="622"/>
      <c r="V8" s="622"/>
      <c r="W8" s="622"/>
      <c r="X8" s="622"/>
      <c r="Y8" s="623"/>
      <c r="Z8" s="624">
        <v>0.1</v>
      </c>
      <c r="AA8" s="624"/>
      <c r="AB8" s="624"/>
      <c r="AC8" s="624"/>
      <c r="AD8" s="625">
        <v>3455</v>
      </c>
      <c r="AE8" s="625"/>
      <c r="AF8" s="625"/>
      <c r="AG8" s="625"/>
      <c r="AH8" s="625"/>
      <c r="AI8" s="625"/>
      <c r="AJ8" s="625"/>
      <c r="AK8" s="625"/>
      <c r="AL8" s="626">
        <v>0.2</v>
      </c>
      <c r="AM8" s="627"/>
      <c r="AN8" s="627"/>
      <c r="AO8" s="628"/>
      <c r="AP8" s="618" t="s">
        <v>230</v>
      </c>
      <c r="AQ8" s="619"/>
      <c r="AR8" s="619"/>
      <c r="AS8" s="619"/>
      <c r="AT8" s="619"/>
      <c r="AU8" s="619"/>
      <c r="AV8" s="619"/>
      <c r="AW8" s="619"/>
      <c r="AX8" s="619"/>
      <c r="AY8" s="619"/>
      <c r="AZ8" s="619"/>
      <c r="BA8" s="619"/>
      <c r="BB8" s="619"/>
      <c r="BC8" s="619"/>
      <c r="BD8" s="619"/>
      <c r="BE8" s="619"/>
      <c r="BF8" s="620"/>
      <c r="BG8" s="621">
        <v>6066</v>
      </c>
      <c r="BH8" s="622"/>
      <c r="BI8" s="622"/>
      <c r="BJ8" s="622"/>
      <c r="BK8" s="622"/>
      <c r="BL8" s="622"/>
      <c r="BM8" s="622"/>
      <c r="BN8" s="623"/>
      <c r="BO8" s="624">
        <v>0.7</v>
      </c>
      <c r="BP8" s="624"/>
      <c r="BQ8" s="624"/>
      <c r="BR8" s="624"/>
      <c r="BS8" s="630" t="s">
        <v>121</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445295</v>
      </c>
      <c r="CS8" s="622"/>
      <c r="CT8" s="622"/>
      <c r="CU8" s="622"/>
      <c r="CV8" s="622"/>
      <c r="CW8" s="622"/>
      <c r="CX8" s="622"/>
      <c r="CY8" s="623"/>
      <c r="CZ8" s="624">
        <v>10.7</v>
      </c>
      <c r="DA8" s="624"/>
      <c r="DB8" s="624"/>
      <c r="DC8" s="624"/>
      <c r="DD8" s="630">
        <v>18966</v>
      </c>
      <c r="DE8" s="622"/>
      <c r="DF8" s="622"/>
      <c r="DG8" s="622"/>
      <c r="DH8" s="622"/>
      <c r="DI8" s="622"/>
      <c r="DJ8" s="622"/>
      <c r="DK8" s="622"/>
      <c r="DL8" s="622"/>
      <c r="DM8" s="622"/>
      <c r="DN8" s="622"/>
      <c r="DO8" s="622"/>
      <c r="DP8" s="623"/>
      <c r="DQ8" s="630">
        <v>310343</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3268</v>
      </c>
      <c r="S9" s="622"/>
      <c r="T9" s="622"/>
      <c r="U9" s="622"/>
      <c r="V9" s="622"/>
      <c r="W9" s="622"/>
      <c r="X9" s="622"/>
      <c r="Y9" s="623"/>
      <c r="Z9" s="624">
        <v>0.1</v>
      </c>
      <c r="AA9" s="624"/>
      <c r="AB9" s="624"/>
      <c r="AC9" s="624"/>
      <c r="AD9" s="625">
        <v>3268</v>
      </c>
      <c r="AE9" s="625"/>
      <c r="AF9" s="625"/>
      <c r="AG9" s="625"/>
      <c r="AH9" s="625"/>
      <c r="AI9" s="625"/>
      <c r="AJ9" s="625"/>
      <c r="AK9" s="625"/>
      <c r="AL9" s="626">
        <v>0.2</v>
      </c>
      <c r="AM9" s="627"/>
      <c r="AN9" s="627"/>
      <c r="AO9" s="628"/>
      <c r="AP9" s="618" t="s">
        <v>233</v>
      </c>
      <c r="AQ9" s="619"/>
      <c r="AR9" s="619"/>
      <c r="AS9" s="619"/>
      <c r="AT9" s="619"/>
      <c r="AU9" s="619"/>
      <c r="AV9" s="619"/>
      <c r="AW9" s="619"/>
      <c r="AX9" s="619"/>
      <c r="AY9" s="619"/>
      <c r="AZ9" s="619"/>
      <c r="BA9" s="619"/>
      <c r="BB9" s="619"/>
      <c r="BC9" s="619"/>
      <c r="BD9" s="619"/>
      <c r="BE9" s="619"/>
      <c r="BF9" s="620"/>
      <c r="BG9" s="621">
        <v>180184</v>
      </c>
      <c r="BH9" s="622"/>
      <c r="BI9" s="622"/>
      <c r="BJ9" s="622"/>
      <c r="BK9" s="622"/>
      <c r="BL9" s="622"/>
      <c r="BM9" s="622"/>
      <c r="BN9" s="623"/>
      <c r="BO9" s="624">
        <v>21.9</v>
      </c>
      <c r="BP9" s="624"/>
      <c r="BQ9" s="624"/>
      <c r="BR9" s="624"/>
      <c r="BS9" s="630" t="s">
        <v>219</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550828</v>
      </c>
      <c r="CS9" s="622"/>
      <c r="CT9" s="622"/>
      <c r="CU9" s="622"/>
      <c r="CV9" s="622"/>
      <c r="CW9" s="622"/>
      <c r="CX9" s="622"/>
      <c r="CY9" s="623"/>
      <c r="CZ9" s="624">
        <v>13.2</v>
      </c>
      <c r="DA9" s="624"/>
      <c r="DB9" s="624"/>
      <c r="DC9" s="624"/>
      <c r="DD9" s="630">
        <v>77704</v>
      </c>
      <c r="DE9" s="622"/>
      <c r="DF9" s="622"/>
      <c r="DG9" s="622"/>
      <c r="DH9" s="622"/>
      <c r="DI9" s="622"/>
      <c r="DJ9" s="622"/>
      <c r="DK9" s="622"/>
      <c r="DL9" s="622"/>
      <c r="DM9" s="622"/>
      <c r="DN9" s="622"/>
      <c r="DO9" s="622"/>
      <c r="DP9" s="623"/>
      <c r="DQ9" s="630">
        <v>354606</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219</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15747</v>
      </c>
      <c r="BH10" s="622"/>
      <c r="BI10" s="622"/>
      <c r="BJ10" s="622"/>
      <c r="BK10" s="622"/>
      <c r="BL10" s="622"/>
      <c r="BM10" s="622"/>
      <c r="BN10" s="623"/>
      <c r="BO10" s="624">
        <v>1.9</v>
      </c>
      <c r="BP10" s="624"/>
      <c r="BQ10" s="624"/>
      <c r="BR10" s="624"/>
      <c r="BS10" s="630" t="s">
        <v>219</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1</v>
      </c>
      <c r="CS10" s="622"/>
      <c r="CT10" s="622"/>
      <c r="CU10" s="622"/>
      <c r="CV10" s="622"/>
      <c r="CW10" s="622"/>
      <c r="CX10" s="622"/>
      <c r="CY10" s="623"/>
      <c r="CZ10" s="624">
        <v>0</v>
      </c>
      <c r="DA10" s="624"/>
      <c r="DB10" s="624"/>
      <c r="DC10" s="624"/>
      <c r="DD10" s="630" t="s">
        <v>121</v>
      </c>
      <c r="DE10" s="622"/>
      <c r="DF10" s="622"/>
      <c r="DG10" s="622"/>
      <c r="DH10" s="622"/>
      <c r="DI10" s="622"/>
      <c r="DJ10" s="622"/>
      <c r="DK10" s="622"/>
      <c r="DL10" s="622"/>
      <c r="DM10" s="622"/>
      <c r="DN10" s="622"/>
      <c r="DO10" s="622"/>
      <c r="DP10" s="623"/>
      <c r="DQ10" s="630">
        <v>1</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219</v>
      </c>
      <c r="S11" s="622"/>
      <c r="T11" s="622"/>
      <c r="U11" s="622"/>
      <c r="V11" s="622"/>
      <c r="W11" s="622"/>
      <c r="X11" s="622"/>
      <c r="Y11" s="623"/>
      <c r="Z11" s="624" t="s">
        <v>219</v>
      </c>
      <c r="AA11" s="624"/>
      <c r="AB11" s="624"/>
      <c r="AC11" s="624"/>
      <c r="AD11" s="625" t="s">
        <v>219</v>
      </c>
      <c r="AE11" s="625"/>
      <c r="AF11" s="625"/>
      <c r="AG11" s="625"/>
      <c r="AH11" s="625"/>
      <c r="AI11" s="625"/>
      <c r="AJ11" s="625"/>
      <c r="AK11" s="625"/>
      <c r="AL11" s="626" t="s">
        <v>129</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83604</v>
      </c>
      <c r="BH11" s="622"/>
      <c r="BI11" s="622"/>
      <c r="BJ11" s="622"/>
      <c r="BK11" s="622"/>
      <c r="BL11" s="622"/>
      <c r="BM11" s="622"/>
      <c r="BN11" s="623"/>
      <c r="BO11" s="624">
        <v>10.199999999999999</v>
      </c>
      <c r="BP11" s="624"/>
      <c r="BQ11" s="624"/>
      <c r="BR11" s="624"/>
      <c r="BS11" s="630" t="s">
        <v>129</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570231</v>
      </c>
      <c r="CS11" s="622"/>
      <c r="CT11" s="622"/>
      <c r="CU11" s="622"/>
      <c r="CV11" s="622"/>
      <c r="CW11" s="622"/>
      <c r="CX11" s="622"/>
      <c r="CY11" s="623"/>
      <c r="CZ11" s="624">
        <v>13.7</v>
      </c>
      <c r="DA11" s="624"/>
      <c r="DB11" s="624"/>
      <c r="DC11" s="624"/>
      <c r="DD11" s="630">
        <v>55141</v>
      </c>
      <c r="DE11" s="622"/>
      <c r="DF11" s="622"/>
      <c r="DG11" s="622"/>
      <c r="DH11" s="622"/>
      <c r="DI11" s="622"/>
      <c r="DJ11" s="622"/>
      <c r="DK11" s="622"/>
      <c r="DL11" s="622"/>
      <c r="DM11" s="622"/>
      <c r="DN11" s="622"/>
      <c r="DO11" s="622"/>
      <c r="DP11" s="623"/>
      <c r="DQ11" s="630">
        <v>24448</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68195</v>
      </c>
      <c r="S12" s="622"/>
      <c r="T12" s="622"/>
      <c r="U12" s="622"/>
      <c r="V12" s="622"/>
      <c r="W12" s="622"/>
      <c r="X12" s="622"/>
      <c r="Y12" s="623"/>
      <c r="Z12" s="624">
        <v>1.6</v>
      </c>
      <c r="AA12" s="624"/>
      <c r="AB12" s="624"/>
      <c r="AC12" s="624"/>
      <c r="AD12" s="625">
        <v>68195</v>
      </c>
      <c r="AE12" s="625"/>
      <c r="AF12" s="625"/>
      <c r="AG12" s="625"/>
      <c r="AH12" s="625"/>
      <c r="AI12" s="625"/>
      <c r="AJ12" s="625"/>
      <c r="AK12" s="625"/>
      <c r="AL12" s="626">
        <v>4.0999999999999996</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505990</v>
      </c>
      <c r="BH12" s="622"/>
      <c r="BI12" s="622"/>
      <c r="BJ12" s="622"/>
      <c r="BK12" s="622"/>
      <c r="BL12" s="622"/>
      <c r="BM12" s="622"/>
      <c r="BN12" s="623"/>
      <c r="BO12" s="624">
        <v>61.5</v>
      </c>
      <c r="BP12" s="624"/>
      <c r="BQ12" s="624"/>
      <c r="BR12" s="624"/>
      <c r="BS12" s="630" t="s">
        <v>129</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57610</v>
      </c>
      <c r="CS12" s="622"/>
      <c r="CT12" s="622"/>
      <c r="CU12" s="622"/>
      <c r="CV12" s="622"/>
      <c r="CW12" s="622"/>
      <c r="CX12" s="622"/>
      <c r="CY12" s="623"/>
      <c r="CZ12" s="624">
        <v>1.4</v>
      </c>
      <c r="DA12" s="624"/>
      <c r="DB12" s="624"/>
      <c r="DC12" s="624"/>
      <c r="DD12" s="630">
        <v>9773</v>
      </c>
      <c r="DE12" s="622"/>
      <c r="DF12" s="622"/>
      <c r="DG12" s="622"/>
      <c r="DH12" s="622"/>
      <c r="DI12" s="622"/>
      <c r="DJ12" s="622"/>
      <c r="DK12" s="622"/>
      <c r="DL12" s="622"/>
      <c r="DM12" s="622"/>
      <c r="DN12" s="622"/>
      <c r="DO12" s="622"/>
      <c r="DP12" s="623"/>
      <c r="DQ12" s="630">
        <v>53286</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t="s">
        <v>219</v>
      </c>
      <c r="S13" s="622"/>
      <c r="T13" s="622"/>
      <c r="U13" s="622"/>
      <c r="V13" s="622"/>
      <c r="W13" s="622"/>
      <c r="X13" s="622"/>
      <c r="Y13" s="623"/>
      <c r="Z13" s="624" t="s">
        <v>219</v>
      </c>
      <c r="AA13" s="624"/>
      <c r="AB13" s="624"/>
      <c r="AC13" s="624"/>
      <c r="AD13" s="625" t="s">
        <v>121</v>
      </c>
      <c r="AE13" s="625"/>
      <c r="AF13" s="625"/>
      <c r="AG13" s="625"/>
      <c r="AH13" s="625"/>
      <c r="AI13" s="625"/>
      <c r="AJ13" s="625"/>
      <c r="AK13" s="625"/>
      <c r="AL13" s="626" t="s">
        <v>129</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504750</v>
      </c>
      <c r="BH13" s="622"/>
      <c r="BI13" s="622"/>
      <c r="BJ13" s="622"/>
      <c r="BK13" s="622"/>
      <c r="BL13" s="622"/>
      <c r="BM13" s="622"/>
      <c r="BN13" s="623"/>
      <c r="BO13" s="624">
        <v>61.4</v>
      </c>
      <c r="BP13" s="624"/>
      <c r="BQ13" s="624"/>
      <c r="BR13" s="624"/>
      <c r="BS13" s="630" t="s">
        <v>219</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291618</v>
      </c>
      <c r="CS13" s="622"/>
      <c r="CT13" s="622"/>
      <c r="CU13" s="622"/>
      <c r="CV13" s="622"/>
      <c r="CW13" s="622"/>
      <c r="CX13" s="622"/>
      <c r="CY13" s="623"/>
      <c r="CZ13" s="624">
        <v>7</v>
      </c>
      <c r="DA13" s="624"/>
      <c r="DB13" s="624"/>
      <c r="DC13" s="624"/>
      <c r="DD13" s="630">
        <v>70041</v>
      </c>
      <c r="DE13" s="622"/>
      <c r="DF13" s="622"/>
      <c r="DG13" s="622"/>
      <c r="DH13" s="622"/>
      <c r="DI13" s="622"/>
      <c r="DJ13" s="622"/>
      <c r="DK13" s="622"/>
      <c r="DL13" s="622"/>
      <c r="DM13" s="622"/>
      <c r="DN13" s="622"/>
      <c r="DO13" s="622"/>
      <c r="DP13" s="623"/>
      <c r="DQ13" s="630">
        <v>240928</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219</v>
      </c>
      <c r="AA14" s="624"/>
      <c r="AB14" s="624"/>
      <c r="AC14" s="624"/>
      <c r="AD14" s="625" t="s">
        <v>219</v>
      </c>
      <c r="AE14" s="625"/>
      <c r="AF14" s="625"/>
      <c r="AG14" s="625"/>
      <c r="AH14" s="625"/>
      <c r="AI14" s="625"/>
      <c r="AJ14" s="625"/>
      <c r="AK14" s="625"/>
      <c r="AL14" s="626" t="s">
        <v>219</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11402</v>
      </c>
      <c r="BH14" s="622"/>
      <c r="BI14" s="622"/>
      <c r="BJ14" s="622"/>
      <c r="BK14" s="622"/>
      <c r="BL14" s="622"/>
      <c r="BM14" s="622"/>
      <c r="BN14" s="623"/>
      <c r="BO14" s="624">
        <v>1.4</v>
      </c>
      <c r="BP14" s="624"/>
      <c r="BQ14" s="624"/>
      <c r="BR14" s="624"/>
      <c r="BS14" s="630" t="s">
        <v>219</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152649</v>
      </c>
      <c r="CS14" s="622"/>
      <c r="CT14" s="622"/>
      <c r="CU14" s="622"/>
      <c r="CV14" s="622"/>
      <c r="CW14" s="622"/>
      <c r="CX14" s="622"/>
      <c r="CY14" s="623"/>
      <c r="CZ14" s="624">
        <v>3.7</v>
      </c>
      <c r="DA14" s="624"/>
      <c r="DB14" s="624"/>
      <c r="DC14" s="624"/>
      <c r="DD14" s="630">
        <v>96204</v>
      </c>
      <c r="DE14" s="622"/>
      <c r="DF14" s="622"/>
      <c r="DG14" s="622"/>
      <c r="DH14" s="622"/>
      <c r="DI14" s="622"/>
      <c r="DJ14" s="622"/>
      <c r="DK14" s="622"/>
      <c r="DL14" s="622"/>
      <c r="DM14" s="622"/>
      <c r="DN14" s="622"/>
      <c r="DO14" s="622"/>
      <c r="DP14" s="623"/>
      <c r="DQ14" s="630">
        <v>64962</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2712</v>
      </c>
      <c r="S15" s="622"/>
      <c r="T15" s="622"/>
      <c r="U15" s="622"/>
      <c r="V15" s="622"/>
      <c r="W15" s="622"/>
      <c r="X15" s="622"/>
      <c r="Y15" s="623"/>
      <c r="Z15" s="624">
        <v>0.1</v>
      </c>
      <c r="AA15" s="624"/>
      <c r="AB15" s="624"/>
      <c r="AC15" s="624"/>
      <c r="AD15" s="625">
        <v>2712</v>
      </c>
      <c r="AE15" s="625"/>
      <c r="AF15" s="625"/>
      <c r="AG15" s="625"/>
      <c r="AH15" s="625"/>
      <c r="AI15" s="625"/>
      <c r="AJ15" s="625"/>
      <c r="AK15" s="625"/>
      <c r="AL15" s="626">
        <v>0.2</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19493</v>
      </c>
      <c r="BH15" s="622"/>
      <c r="BI15" s="622"/>
      <c r="BJ15" s="622"/>
      <c r="BK15" s="622"/>
      <c r="BL15" s="622"/>
      <c r="BM15" s="622"/>
      <c r="BN15" s="623"/>
      <c r="BO15" s="624">
        <v>2.4</v>
      </c>
      <c r="BP15" s="624"/>
      <c r="BQ15" s="624"/>
      <c r="BR15" s="624"/>
      <c r="BS15" s="630" t="s">
        <v>219</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311661</v>
      </c>
      <c r="CS15" s="622"/>
      <c r="CT15" s="622"/>
      <c r="CU15" s="622"/>
      <c r="CV15" s="622"/>
      <c r="CW15" s="622"/>
      <c r="CX15" s="622"/>
      <c r="CY15" s="623"/>
      <c r="CZ15" s="624">
        <v>7.5</v>
      </c>
      <c r="DA15" s="624"/>
      <c r="DB15" s="624"/>
      <c r="DC15" s="624"/>
      <c r="DD15" s="630">
        <v>118526</v>
      </c>
      <c r="DE15" s="622"/>
      <c r="DF15" s="622"/>
      <c r="DG15" s="622"/>
      <c r="DH15" s="622"/>
      <c r="DI15" s="622"/>
      <c r="DJ15" s="622"/>
      <c r="DK15" s="622"/>
      <c r="DL15" s="622"/>
      <c r="DM15" s="622"/>
      <c r="DN15" s="622"/>
      <c r="DO15" s="622"/>
      <c r="DP15" s="623"/>
      <c r="DQ15" s="630">
        <v>180586</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219</v>
      </c>
      <c r="S16" s="622"/>
      <c r="T16" s="622"/>
      <c r="U16" s="622"/>
      <c r="V16" s="622"/>
      <c r="W16" s="622"/>
      <c r="X16" s="622"/>
      <c r="Y16" s="623"/>
      <c r="Z16" s="624" t="s">
        <v>121</v>
      </c>
      <c r="AA16" s="624"/>
      <c r="AB16" s="624"/>
      <c r="AC16" s="624"/>
      <c r="AD16" s="625" t="s">
        <v>219</v>
      </c>
      <c r="AE16" s="625"/>
      <c r="AF16" s="625"/>
      <c r="AG16" s="625"/>
      <c r="AH16" s="625"/>
      <c r="AI16" s="625"/>
      <c r="AJ16" s="625"/>
      <c r="AK16" s="625"/>
      <c r="AL16" s="626" t="s">
        <v>219</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121</v>
      </c>
      <c r="BP16" s="624"/>
      <c r="BQ16" s="624"/>
      <c r="BR16" s="624"/>
      <c r="BS16" s="630" t="s">
        <v>219</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t="s">
        <v>121</v>
      </c>
      <c r="CS16" s="622"/>
      <c r="CT16" s="622"/>
      <c r="CU16" s="622"/>
      <c r="CV16" s="622"/>
      <c r="CW16" s="622"/>
      <c r="CX16" s="622"/>
      <c r="CY16" s="623"/>
      <c r="CZ16" s="624" t="s">
        <v>121</v>
      </c>
      <c r="DA16" s="624"/>
      <c r="DB16" s="624"/>
      <c r="DC16" s="624"/>
      <c r="DD16" s="630" t="s">
        <v>219</v>
      </c>
      <c r="DE16" s="622"/>
      <c r="DF16" s="622"/>
      <c r="DG16" s="622"/>
      <c r="DH16" s="622"/>
      <c r="DI16" s="622"/>
      <c r="DJ16" s="622"/>
      <c r="DK16" s="622"/>
      <c r="DL16" s="622"/>
      <c r="DM16" s="622"/>
      <c r="DN16" s="622"/>
      <c r="DO16" s="622"/>
      <c r="DP16" s="623"/>
      <c r="DQ16" s="630" t="s">
        <v>121</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785</v>
      </c>
      <c r="S17" s="622"/>
      <c r="T17" s="622"/>
      <c r="U17" s="622"/>
      <c r="V17" s="622"/>
      <c r="W17" s="622"/>
      <c r="X17" s="622"/>
      <c r="Y17" s="623"/>
      <c r="Z17" s="624">
        <v>0</v>
      </c>
      <c r="AA17" s="624"/>
      <c r="AB17" s="624"/>
      <c r="AC17" s="624"/>
      <c r="AD17" s="625">
        <v>785</v>
      </c>
      <c r="AE17" s="625"/>
      <c r="AF17" s="625"/>
      <c r="AG17" s="625"/>
      <c r="AH17" s="625"/>
      <c r="AI17" s="625"/>
      <c r="AJ17" s="625"/>
      <c r="AK17" s="625"/>
      <c r="AL17" s="626">
        <v>0</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121</v>
      </c>
      <c r="BP17" s="624"/>
      <c r="BQ17" s="624"/>
      <c r="BR17" s="624"/>
      <c r="BS17" s="630" t="s">
        <v>219</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795507</v>
      </c>
      <c r="CS17" s="622"/>
      <c r="CT17" s="622"/>
      <c r="CU17" s="622"/>
      <c r="CV17" s="622"/>
      <c r="CW17" s="622"/>
      <c r="CX17" s="622"/>
      <c r="CY17" s="623"/>
      <c r="CZ17" s="624">
        <v>19.100000000000001</v>
      </c>
      <c r="DA17" s="624"/>
      <c r="DB17" s="624"/>
      <c r="DC17" s="624"/>
      <c r="DD17" s="630" t="s">
        <v>219</v>
      </c>
      <c r="DE17" s="622"/>
      <c r="DF17" s="622"/>
      <c r="DG17" s="622"/>
      <c r="DH17" s="622"/>
      <c r="DI17" s="622"/>
      <c r="DJ17" s="622"/>
      <c r="DK17" s="622"/>
      <c r="DL17" s="622"/>
      <c r="DM17" s="622"/>
      <c r="DN17" s="622"/>
      <c r="DO17" s="622"/>
      <c r="DP17" s="623"/>
      <c r="DQ17" s="630">
        <v>292971</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948503</v>
      </c>
      <c r="S18" s="622"/>
      <c r="T18" s="622"/>
      <c r="U18" s="622"/>
      <c r="V18" s="622"/>
      <c r="W18" s="622"/>
      <c r="X18" s="622"/>
      <c r="Y18" s="623"/>
      <c r="Z18" s="624">
        <v>21.9</v>
      </c>
      <c r="AA18" s="624"/>
      <c r="AB18" s="624"/>
      <c r="AC18" s="624"/>
      <c r="AD18" s="625">
        <v>739706</v>
      </c>
      <c r="AE18" s="625"/>
      <c r="AF18" s="625"/>
      <c r="AG18" s="625"/>
      <c r="AH18" s="625"/>
      <c r="AI18" s="625"/>
      <c r="AJ18" s="625"/>
      <c r="AK18" s="625"/>
      <c r="AL18" s="626">
        <v>44.8</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219</v>
      </c>
      <c r="BP18" s="624"/>
      <c r="BQ18" s="624"/>
      <c r="BR18" s="624"/>
      <c r="BS18" s="630" t="s">
        <v>219</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219</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739706</v>
      </c>
      <c r="S19" s="622"/>
      <c r="T19" s="622"/>
      <c r="U19" s="622"/>
      <c r="V19" s="622"/>
      <c r="W19" s="622"/>
      <c r="X19" s="622"/>
      <c r="Y19" s="623"/>
      <c r="Z19" s="624">
        <v>17.100000000000001</v>
      </c>
      <c r="AA19" s="624"/>
      <c r="AB19" s="624"/>
      <c r="AC19" s="624"/>
      <c r="AD19" s="625">
        <v>739706</v>
      </c>
      <c r="AE19" s="625"/>
      <c r="AF19" s="625"/>
      <c r="AG19" s="625"/>
      <c r="AH19" s="625"/>
      <c r="AI19" s="625"/>
      <c r="AJ19" s="625"/>
      <c r="AK19" s="625"/>
      <c r="AL19" s="626">
        <v>44.8</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t="s">
        <v>121</v>
      </c>
      <c r="BH19" s="622"/>
      <c r="BI19" s="622"/>
      <c r="BJ19" s="622"/>
      <c r="BK19" s="622"/>
      <c r="BL19" s="622"/>
      <c r="BM19" s="622"/>
      <c r="BN19" s="623"/>
      <c r="BO19" s="624" t="s">
        <v>121</v>
      </c>
      <c r="BP19" s="624"/>
      <c r="BQ19" s="624"/>
      <c r="BR19" s="624"/>
      <c r="BS19" s="630" t="s">
        <v>121</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219</v>
      </c>
      <c r="CS19" s="622"/>
      <c r="CT19" s="622"/>
      <c r="CU19" s="622"/>
      <c r="CV19" s="622"/>
      <c r="CW19" s="622"/>
      <c r="CX19" s="622"/>
      <c r="CY19" s="623"/>
      <c r="CZ19" s="624" t="s">
        <v>121</v>
      </c>
      <c r="DA19" s="624"/>
      <c r="DB19" s="624"/>
      <c r="DC19" s="624"/>
      <c r="DD19" s="630" t="s">
        <v>121</v>
      </c>
      <c r="DE19" s="622"/>
      <c r="DF19" s="622"/>
      <c r="DG19" s="622"/>
      <c r="DH19" s="622"/>
      <c r="DI19" s="622"/>
      <c r="DJ19" s="622"/>
      <c r="DK19" s="622"/>
      <c r="DL19" s="622"/>
      <c r="DM19" s="622"/>
      <c r="DN19" s="622"/>
      <c r="DO19" s="622"/>
      <c r="DP19" s="623"/>
      <c r="DQ19" s="630" t="s">
        <v>219</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208797</v>
      </c>
      <c r="S20" s="622"/>
      <c r="T20" s="622"/>
      <c r="U20" s="622"/>
      <c r="V20" s="622"/>
      <c r="W20" s="622"/>
      <c r="X20" s="622"/>
      <c r="Y20" s="623"/>
      <c r="Z20" s="624">
        <v>4.8</v>
      </c>
      <c r="AA20" s="624"/>
      <c r="AB20" s="624"/>
      <c r="AC20" s="624"/>
      <c r="AD20" s="625" t="s">
        <v>219</v>
      </c>
      <c r="AE20" s="625"/>
      <c r="AF20" s="625"/>
      <c r="AG20" s="625"/>
      <c r="AH20" s="625"/>
      <c r="AI20" s="625"/>
      <c r="AJ20" s="625"/>
      <c r="AK20" s="625"/>
      <c r="AL20" s="626" t="s">
        <v>121</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t="s">
        <v>219</v>
      </c>
      <c r="BH20" s="622"/>
      <c r="BI20" s="622"/>
      <c r="BJ20" s="622"/>
      <c r="BK20" s="622"/>
      <c r="BL20" s="622"/>
      <c r="BM20" s="622"/>
      <c r="BN20" s="623"/>
      <c r="BO20" s="624" t="s">
        <v>129</v>
      </c>
      <c r="BP20" s="624"/>
      <c r="BQ20" s="624"/>
      <c r="BR20" s="624"/>
      <c r="BS20" s="630" t="s">
        <v>219</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4163633</v>
      </c>
      <c r="CS20" s="622"/>
      <c r="CT20" s="622"/>
      <c r="CU20" s="622"/>
      <c r="CV20" s="622"/>
      <c r="CW20" s="622"/>
      <c r="CX20" s="622"/>
      <c r="CY20" s="623"/>
      <c r="CZ20" s="624">
        <v>100</v>
      </c>
      <c r="DA20" s="624"/>
      <c r="DB20" s="624"/>
      <c r="DC20" s="624"/>
      <c r="DD20" s="630">
        <v>504902</v>
      </c>
      <c r="DE20" s="622"/>
      <c r="DF20" s="622"/>
      <c r="DG20" s="622"/>
      <c r="DH20" s="622"/>
      <c r="DI20" s="622"/>
      <c r="DJ20" s="622"/>
      <c r="DK20" s="622"/>
      <c r="DL20" s="622"/>
      <c r="DM20" s="622"/>
      <c r="DN20" s="622"/>
      <c r="DO20" s="622"/>
      <c r="DP20" s="623"/>
      <c r="DQ20" s="630">
        <v>2362981</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219</v>
      </c>
      <c r="S21" s="622"/>
      <c r="T21" s="622"/>
      <c r="U21" s="622"/>
      <c r="V21" s="622"/>
      <c r="W21" s="622"/>
      <c r="X21" s="622"/>
      <c r="Y21" s="623"/>
      <c r="Z21" s="624" t="s">
        <v>121</v>
      </c>
      <c r="AA21" s="624"/>
      <c r="AB21" s="624"/>
      <c r="AC21" s="624"/>
      <c r="AD21" s="625" t="s">
        <v>129</v>
      </c>
      <c r="AE21" s="625"/>
      <c r="AF21" s="625"/>
      <c r="AG21" s="625"/>
      <c r="AH21" s="625"/>
      <c r="AI21" s="625"/>
      <c r="AJ21" s="625"/>
      <c r="AK21" s="625"/>
      <c r="AL21" s="626" t="s">
        <v>129</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t="s">
        <v>121</v>
      </c>
      <c r="BH21" s="622"/>
      <c r="BI21" s="622"/>
      <c r="BJ21" s="622"/>
      <c r="BK21" s="622"/>
      <c r="BL21" s="622"/>
      <c r="BM21" s="622"/>
      <c r="BN21" s="623"/>
      <c r="BO21" s="624" t="s">
        <v>219</v>
      </c>
      <c r="BP21" s="624"/>
      <c r="BQ21" s="624"/>
      <c r="BR21" s="624"/>
      <c r="BS21" s="630" t="s">
        <v>219</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1860026</v>
      </c>
      <c r="S22" s="622"/>
      <c r="T22" s="622"/>
      <c r="U22" s="622"/>
      <c r="V22" s="622"/>
      <c r="W22" s="622"/>
      <c r="X22" s="622"/>
      <c r="Y22" s="623"/>
      <c r="Z22" s="624">
        <v>43</v>
      </c>
      <c r="AA22" s="624"/>
      <c r="AB22" s="624"/>
      <c r="AC22" s="624"/>
      <c r="AD22" s="625">
        <v>1651229</v>
      </c>
      <c r="AE22" s="625"/>
      <c r="AF22" s="625"/>
      <c r="AG22" s="625"/>
      <c r="AH22" s="625"/>
      <c r="AI22" s="625"/>
      <c r="AJ22" s="625"/>
      <c r="AK22" s="625"/>
      <c r="AL22" s="626">
        <v>100</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219</v>
      </c>
      <c r="BH22" s="622"/>
      <c r="BI22" s="622"/>
      <c r="BJ22" s="622"/>
      <c r="BK22" s="622"/>
      <c r="BL22" s="622"/>
      <c r="BM22" s="622"/>
      <c r="BN22" s="623"/>
      <c r="BO22" s="624" t="s">
        <v>219</v>
      </c>
      <c r="BP22" s="624"/>
      <c r="BQ22" s="624"/>
      <c r="BR22" s="624"/>
      <c r="BS22" s="630" t="s">
        <v>121</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t="s">
        <v>219</v>
      </c>
      <c r="S23" s="622"/>
      <c r="T23" s="622"/>
      <c r="U23" s="622"/>
      <c r="V23" s="622"/>
      <c r="W23" s="622"/>
      <c r="X23" s="622"/>
      <c r="Y23" s="623"/>
      <c r="Z23" s="624" t="s">
        <v>219</v>
      </c>
      <c r="AA23" s="624"/>
      <c r="AB23" s="624"/>
      <c r="AC23" s="624"/>
      <c r="AD23" s="625" t="s">
        <v>129</v>
      </c>
      <c r="AE23" s="625"/>
      <c r="AF23" s="625"/>
      <c r="AG23" s="625"/>
      <c r="AH23" s="625"/>
      <c r="AI23" s="625"/>
      <c r="AJ23" s="625"/>
      <c r="AK23" s="625"/>
      <c r="AL23" s="626" t="s">
        <v>121</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219</v>
      </c>
      <c r="BH23" s="622"/>
      <c r="BI23" s="622"/>
      <c r="BJ23" s="622"/>
      <c r="BK23" s="622"/>
      <c r="BL23" s="622"/>
      <c r="BM23" s="622"/>
      <c r="BN23" s="623"/>
      <c r="BO23" s="624" t="s">
        <v>121</v>
      </c>
      <c r="BP23" s="624"/>
      <c r="BQ23" s="624"/>
      <c r="BR23" s="624"/>
      <c r="BS23" s="630" t="s">
        <v>219</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3" t="s">
        <v>278</v>
      </c>
      <c r="DM23" s="654"/>
      <c r="DN23" s="654"/>
      <c r="DO23" s="654"/>
      <c r="DP23" s="654"/>
      <c r="DQ23" s="654"/>
      <c r="DR23" s="654"/>
      <c r="DS23" s="654"/>
      <c r="DT23" s="654"/>
      <c r="DU23" s="654"/>
      <c r="DV23" s="655"/>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18815</v>
      </c>
      <c r="S24" s="622"/>
      <c r="T24" s="622"/>
      <c r="U24" s="622"/>
      <c r="V24" s="622"/>
      <c r="W24" s="622"/>
      <c r="X24" s="622"/>
      <c r="Y24" s="623"/>
      <c r="Z24" s="624">
        <v>0.4</v>
      </c>
      <c r="AA24" s="624"/>
      <c r="AB24" s="624"/>
      <c r="AC24" s="624"/>
      <c r="AD24" s="625" t="s">
        <v>219</v>
      </c>
      <c r="AE24" s="625"/>
      <c r="AF24" s="625"/>
      <c r="AG24" s="625"/>
      <c r="AH24" s="625"/>
      <c r="AI24" s="625"/>
      <c r="AJ24" s="625"/>
      <c r="AK24" s="625"/>
      <c r="AL24" s="626" t="s">
        <v>219</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219</v>
      </c>
      <c r="BH24" s="622"/>
      <c r="BI24" s="622"/>
      <c r="BJ24" s="622"/>
      <c r="BK24" s="622"/>
      <c r="BL24" s="622"/>
      <c r="BM24" s="622"/>
      <c r="BN24" s="623"/>
      <c r="BO24" s="624" t="s">
        <v>219</v>
      </c>
      <c r="BP24" s="624"/>
      <c r="BQ24" s="624"/>
      <c r="BR24" s="624"/>
      <c r="BS24" s="630" t="s">
        <v>121</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1544654</v>
      </c>
      <c r="CS24" s="611"/>
      <c r="CT24" s="611"/>
      <c r="CU24" s="611"/>
      <c r="CV24" s="611"/>
      <c r="CW24" s="611"/>
      <c r="CX24" s="611"/>
      <c r="CY24" s="612"/>
      <c r="CZ24" s="615">
        <v>37.1</v>
      </c>
      <c r="DA24" s="616"/>
      <c r="DB24" s="616"/>
      <c r="DC24" s="635"/>
      <c r="DD24" s="656">
        <v>852488</v>
      </c>
      <c r="DE24" s="611"/>
      <c r="DF24" s="611"/>
      <c r="DG24" s="611"/>
      <c r="DH24" s="611"/>
      <c r="DI24" s="611"/>
      <c r="DJ24" s="611"/>
      <c r="DK24" s="612"/>
      <c r="DL24" s="656">
        <v>833579</v>
      </c>
      <c r="DM24" s="611"/>
      <c r="DN24" s="611"/>
      <c r="DO24" s="611"/>
      <c r="DP24" s="611"/>
      <c r="DQ24" s="611"/>
      <c r="DR24" s="611"/>
      <c r="DS24" s="611"/>
      <c r="DT24" s="611"/>
      <c r="DU24" s="611"/>
      <c r="DV24" s="612"/>
      <c r="DW24" s="615">
        <v>47.9</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171706</v>
      </c>
      <c r="S25" s="622"/>
      <c r="T25" s="622"/>
      <c r="U25" s="622"/>
      <c r="V25" s="622"/>
      <c r="W25" s="622"/>
      <c r="X25" s="622"/>
      <c r="Y25" s="623"/>
      <c r="Z25" s="624">
        <v>4</v>
      </c>
      <c r="AA25" s="624"/>
      <c r="AB25" s="624"/>
      <c r="AC25" s="624"/>
      <c r="AD25" s="625" t="s">
        <v>121</v>
      </c>
      <c r="AE25" s="625"/>
      <c r="AF25" s="625"/>
      <c r="AG25" s="625"/>
      <c r="AH25" s="625"/>
      <c r="AI25" s="625"/>
      <c r="AJ25" s="625"/>
      <c r="AK25" s="625"/>
      <c r="AL25" s="626" t="s">
        <v>121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631771</v>
      </c>
      <c r="CS25" s="645"/>
      <c r="CT25" s="645"/>
      <c r="CU25" s="645"/>
      <c r="CV25" s="645"/>
      <c r="CW25" s="645"/>
      <c r="CX25" s="645"/>
      <c r="CY25" s="646"/>
      <c r="CZ25" s="626">
        <v>15.2</v>
      </c>
      <c r="DA25" s="657"/>
      <c r="DB25" s="657"/>
      <c r="DC25" s="659"/>
      <c r="DD25" s="630">
        <v>525032</v>
      </c>
      <c r="DE25" s="645"/>
      <c r="DF25" s="645"/>
      <c r="DG25" s="645"/>
      <c r="DH25" s="645"/>
      <c r="DI25" s="645"/>
      <c r="DJ25" s="645"/>
      <c r="DK25" s="646"/>
      <c r="DL25" s="630">
        <v>506123</v>
      </c>
      <c r="DM25" s="645"/>
      <c r="DN25" s="645"/>
      <c r="DO25" s="645"/>
      <c r="DP25" s="645"/>
      <c r="DQ25" s="645"/>
      <c r="DR25" s="645"/>
      <c r="DS25" s="645"/>
      <c r="DT25" s="645"/>
      <c r="DU25" s="645"/>
      <c r="DV25" s="646"/>
      <c r="DW25" s="626">
        <v>29.1</v>
      </c>
      <c r="DX25" s="657"/>
      <c r="DY25" s="657"/>
      <c r="DZ25" s="657"/>
      <c r="EA25" s="657"/>
      <c r="EB25" s="657"/>
      <c r="EC25" s="658"/>
    </row>
    <row r="26" spans="2:133" ht="11.25" customHeight="1">
      <c r="B26" s="618" t="s">
        <v>286</v>
      </c>
      <c r="C26" s="619"/>
      <c r="D26" s="619"/>
      <c r="E26" s="619"/>
      <c r="F26" s="619"/>
      <c r="G26" s="619"/>
      <c r="H26" s="619"/>
      <c r="I26" s="619"/>
      <c r="J26" s="619"/>
      <c r="K26" s="619"/>
      <c r="L26" s="619"/>
      <c r="M26" s="619"/>
      <c r="N26" s="619"/>
      <c r="O26" s="619"/>
      <c r="P26" s="619"/>
      <c r="Q26" s="620"/>
      <c r="R26" s="621">
        <v>16845</v>
      </c>
      <c r="S26" s="622"/>
      <c r="T26" s="622"/>
      <c r="U26" s="622"/>
      <c r="V26" s="622"/>
      <c r="W26" s="622"/>
      <c r="X26" s="622"/>
      <c r="Y26" s="623"/>
      <c r="Z26" s="624">
        <v>0.4</v>
      </c>
      <c r="AA26" s="624"/>
      <c r="AB26" s="624"/>
      <c r="AC26" s="624"/>
      <c r="AD26" s="625" t="s">
        <v>219</v>
      </c>
      <c r="AE26" s="625"/>
      <c r="AF26" s="625"/>
      <c r="AG26" s="625"/>
      <c r="AH26" s="625"/>
      <c r="AI26" s="625"/>
      <c r="AJ26" s="625"/>
      <c r="AK26" s="625"/>
      <c r="AL26" s="626" t="s">
        <v>219</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219</v>
      </c>
      <c r="BH26" s="622"/>
      <c r="BI26" s="622"/>
      <c r="BJ26" s="622"/>
      <c r="BK26" s="622"/>
      <c r="BL26" s="622"/>
      <c r="BM26" s="622"/>
      <c r="BN26" s="623"/>
      <c r="BO26" s="624" t="s">
        <v>129</v>
      </c>
      <c r="BP26" s="624"/>
      <c r="BQ26" s="624"/>
      <c r="BR26" s="624"/>
      <c r="BS26" s="630" t="s">
        <v>219</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391255</v>
      </c>
      <c r="CS26" s="622"/>
      <c r="CT26" s="622"/>
      <c r="CU26" s="622"/>
      <c r="CV26" s="622"/>
      <c r="CW26" s="622"/>
      <c r="CX26" s="622"/>
      <c r="CY26" s="623"/>
      <c r="CZ26" s="626">
        <v>9.4</v>
      </c>
      <c r="DA26" s="657"/>
      <c r="DB26" s="657"/>
      <c r="DC26" s="659"/>
      <c r="DD26" s="630">
        <v>305351</v>
      </c>
      <c r="DE26" s="622"/>
      <c r="DF26" s="622"/>
      <c r="DG26" s="622"/>
      <c r="DH26" s="622"/>
      <c r="DI26" s="622"/>
      <c r="DJ26" s="622"/>
      <c r="DK26" s="623"/>
      <c r="DL26" s="630" t="s">
        <v>121</v>
      </c>
      <c r="DM26" s="622"/>
      <c r="DN26" s="622"/>
      <c r="DO26" s="622"/>
      <c r="DP26" s="622"/>
      <c r="DQ26" s="622"/>
      <c r="DR26" s="622"/>
      <c r="DS26" s="622"/>
      <c r="DT26" s="622"/>
      <c r="DU26" s="622"/>
      <c r="DV26" s="623"/>
      <c r="DW26" s="626" t="s">
        <v>219</v>
      </c>
      <c r="DX26" s="657"/>
      <c r="DY26" s="657"/>
      <c r="DZ26" s="657"/>
      <c r="EA26" s="657"/>
      <c r="EB26" s="657"/>
      <c r="EC26" s="658"/>
    </row>
    <row r="27" spans="2:133" ht="11.25" customHeight="1">
      <c r="B27" s="618" t="s">
        <v>289</v>
      </c>
      <c r="C27" s="619"/>
      <c r="D27" s="619"/>
      <c r="E27" s="619"/>
      <c r="F27" s="619"/>
      <c r="G27" s="619"/>
      <c r="H27" s="619"/>
      <c r="I27" s="619"/>
      <c r="J27" s="619"/>
      <c r="K27" s="619"/>
      <c r="L27" s="619"/>
      <c r="M27" s="619"/>
      <c r="N27" s="619"/>
      <c r="O27" s="619"/>
      <c r="P27" s="619"/>
      <c r="Q27" s="620"/>
      <c r="R27" s="621">
        <v>119720</v>
      </c>
      <c r="S27" s="622"/>
      <c r="T27" s="622"/>
      <c r="U27" s="622"/>
      <c r="V27" s="622"/>
      <c r="W27" s="622"/>
      <c r="X27" s="622"/>
      <c r="Y27" s="623"/>
      <c r="Z27" s="624">
        <v>2.8</v>
      </c>
      <c r="AA27" s="624"/>
      <c r="AB27" s="624"/>
      <c r="AC27" s="624"/>
      <c r="AD27" s="625" t="s">
        <v>219</v>
      </c>
      <c r="AE27" s="625"/>
      <c r="AF27" s="625"/>
      <c r="AG27" s="625"/>
      <c r="AH27" s="625"/>
      <c r="AI27" s="625"/>
      <c r="AJ27" s="625"/>
      <c r="AK27" s="625"/>
      <c r="AL27" s="626" t="s">
        <v>121</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822486</v>
      </c>
      <c r="BH27" s="622"/>
      <c r="BI27" s="622"/>
      <c r="BJ27" s="622"/>
      <c r="BK27" s="622"/>
      <c r="BL27" s="622"/>
      <c r="BM27" s="622"/>
      <c r="BN27" s="623"/>
      <c r="BO27" s="624">
        <v>100</v>
      </c>
      <c r="BP27" s="624"/>
      <c r="BQ27" s="624"/>
      <c r="BR27" s="624"/>
      <c r="BS27" s="630" t="s">
        <v>129</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117376</v>
      </c>
      <c r="CS27" s="645"/>
      <c r="CT27" s="645"/>
      <c r="CU27" s="645"/>
      <c r="CV27" s="645"/>
      <c r="CW27" s="645"/>
      <c r="CX27" s="645"/>
      <c r="CY27" s="646"/>
      <c r="CZ27" s="626">
        <v>2.8</v>
      </c>
      <c r="DA27" s="657"/>
      <c r="DB27" s="657"/>
      <c r="DC27" s="659"/>
      <c r="DD27" s="630">
        <v>34485</v>
      </c>
      <c r="DE27" s="645"/>
      <c r="DF27" s="645"/>
      <c r="DG27" s="645"/>
      <c r="DH27" s="645"/>
      <c r="DI27" s="645"/>
      <c r="DJ27" s="645"/>
      <c r="DK27" s="646"/>
      <c r="DL27" s="630">
        <v>34485</v>
      </c>
      <c r="DM27" s="645"/>
      <c r="DN27" s="645"/>
      <c r="DO27" s="645"/>
      <c r="DP27" s="645"/>
      <c r="DQ27" s="645"/>
      <c r="DR27" s="645"/>
      <c r="DS27" s="645"/>
      <c r="DT27" s="645"/>
      <c r="DU27" s="645"/>
      <c r="DV27" s="646"/>
      <c r="DW27" s="626">
        <v>2</v>
      </c>
      <c r="DX27" s="657"/>
      <c r="DY27" s="657"/>
      <c r="DZ27" s="657"/>
      <c r="EA27" s="657"/>
      <c r="EB27" s="657"/>
      <c r="EC27" s="658"/>
    </row>
    <row r="28" spans="2:133" ht="11.25" customHeight="1">
      <c r="B28" s="663" t="s">
        <v>292</v>
      </c>
      <c r="C28" s="664"/>
      <c r="D28" s="664"/>
      <c r="E28" s="664"/>
      <c r="F28" s="664"/>
      <c r="G28" s="664"/>
      <c r="H28" s="664"/>
      <c r="I28" s="664"/>
      <c r="J28" s="664"/>
      <c r="K28" s="664"/>
      <c r="L28" s="664"/>
      <c r="M28" s="664"/>
      <c r="N28" s="664"/>
      <c r="O28" s="664"/>
      <c r="P28" s="664"/>
      <c r="Q28" s="665"/>
      <c r="R28" s="621" t="s">
        <v>219</v>
      </c>
      <c r="S28" s="622"/>
      <c r="T28" s="622"/>
      <c r="U28" s="622"/>
      <c r="V28" s="622"/>
      <c r="W28" s="622"/>
      <c r="X28" s="622"/>
      <c r="Y28" s="623"/>
      <c r="Z28" s="624" t="s">
        <v>219</v>
      </c>
      <c r="AA28" s="624"/>
      <c r="AB28" s="624"/>
      <c r="AC28" s="624"/>
      <c r="AD28" s="625" t="s">
        <v>219</v>
      </c>
      <c r="AE28" s="625"/>
      <c r="AF28" s="625"/>
      <c r="AG28" s="625"/>
      <c r="AH28" s="625"/>
      <c r="AI28" s="625"/>
      <c r="AJ28" s="625"/>
      <c r="AK28" s="625"/>
      <c r="AL28" s="626" t="s">
        <v>129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795507</v>
      </c>
      <c r="CS28" s="622"/>
      <c r="CT28" s="622"/>
      <c r="CU28" s="622"/>
      <c r="CV28" s="622"/>
      <c r="CW28" s="622"/>
      <c r="CX28" s="622"/>
      <c r="CY28" s="623"/>
      <c r="CZ28" s="626">
        <v>19.100000000000001</v>
      </c>
      <c r="DA28" s="657"/>
      <c r="DB28" s="657"/>
      <c r="DC28" s="659"/>
      <c r="DD28" s="630">
        <v>292971</v>
      </c>
      <c r="DE28" s="622"/>
      <c r="DF28" s="622"/>
      <c r="DG28" s="622"/>
      <c r="DH28" s="622"/>
      <c r="DI28" s="622"/>
      <c r="DJ28" s="622"/>
      <c r="DK28" s="623"/>
      <c r="DL28" s="630">
        <v>292971</v>
      </c>
      <c r="DM28" s="622"/>
      <c r="DN28" s="622"/>
      <c r="DO28" s="622"/>
      <c r="DP28" s="622"/>
      <c r="DQ28" s="622"/>
      <c r="DR28" s="622"/>
      <c r="DS28" s="622"/>
      <c r="DT28" s="622"/>
      <c r="DU28" s="622"/>
      <c r="DV28" s="623"/>
      <c r="DW28" s="626">
        <v>16.8</v>
      </c>
      <c r="DX28" s="657"/>
      <c r="DY28" s="657"/>
      <c r="DZ28" s="657"/>
      <c r="EA28" s="657"/>
      <c r="EB28" s="657"/>
      <c r="EC28" s="658"/>
    </row>
    <row r="29" spans="2:133" ht="11.25" customHeight="1">
      <c r="B29" s="618" t="s">
        <v>294</v>
      </c>
      <c r="C29" s="619"/>
      <c r="D29" s="619"/>
      <c r="E29" s="619"/>
      <c r="F29" s="619"/>
      <c r="G29" s="619"/>
      <c r="H29" s="619"/>
      <c r="I29" s="619"/>
      <c r="J29" s="619"/>
      <c r="K29" s="619"/>
      <c r="L29" s="619"/>
      <c r="M29" s="619"/>
      <c r="N29" s="619"/>
      <c r="O29" s="619"/>
      <c r="P29" s="619"/>
      <c r="Q29" s="620"/>
      <c r="R29" s="621">
        <v>91306</v>
      </c>
      <c r="S29" s="622"/>
      <c r="T29" s="622"/>
      <c r="U29" s="622"/>
      <c r="V29" s="622"/>
      <c r="W29" s="622"/>
      <c r="X29" s="622"/>
      <c r="Y29" s="623"/>
      <c r="Z29" s="624">
        <v>2.1</v>
      </c>
      <c r="AA29" s="624"/>
      <c r="AB29" s="624"/>
      <c r="AC29" s="624"/>
      <c r="AD29" s="625" t="s">
        <v>219</v>
      </c>
      <c r="AE29" s="625"/>
      <c r="AF29" s="625"/>
      <c r="AG29" s="625"/>
      <c r="AH29" s="625"/>
      <c r="AI29" s="625"/>
      <c r="AJ29" s="625"/>
      <c r="AK29" s="625"/>
      <c r="AL29" s="626" t="s">
        <v>121</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298</v>
      </c>
      <c r="CG29" s="637"/>
      <c r="CH29" s="637"/>
      <c r="CI29" s="637"/>
      <c r="CJ29" s="637"/>
      <c r="CK29" s="637"/>
      <c r="CL29" s="637"/>
      <c r="CM29" s="637"/>
      <c r="CN29" s="637"/>
      <c r="CO29" s="637"/>
      <c r="CP29" s="637"/>
      <c r="CQ29" s="638"/>
      <c r="CR29" s="621">
        <v>795507</v>
      </c>
      <c r="CS29" s="645"/>
      <c r="CT29" s="645"/>
      <c r="CU29" s="645"/>
      <c r="CV29" s="645"/>
      <c r="CW29" s="645"/>
      <c r="CX29" s="645"/>
      <c r="CY29" s="646"/>
      <c r="CZ29" s="626">
        <v>19.100000000000001</v>
      </c>
      <c r="DA29" s="657"/>
      <c r="DB29" s="657"/>
      <c r="DC29" s="659"/>
      <c r="DD29" s="630">
        <v>292971</v>
      </c>
      <c r="DE29" s="645"/>
      <c r="DF29" s="645"/>
      <c r="DG29" s="645"/>
      <c r="DH29" s="645"/>
      <c r="DI29" s="645"/>
      <c r="DJ29" s="645"/>
      <c r="DK29" s="646"/>
      <c r="DL29" s="630">
        <v>292971</v>
      </c>
      <c r="DM29" s="645"/>
      <c r="DN29" s="645"/>
      <c r="DO29" s="645"/>
      <c r="DP29" s="645"/>
      <c r="DQ29" s="645"/>
      <c r="DR29" s="645"/>
      <c r="DS29" s="645"/>
      <c r="DT29" s="645"/>
      <c r="DU29" s="645"/>
      <c r="DV29" s="646"/>
      <c r="DW29" s="626">
        <v>16.8</v>
      </c>
      <c r="DX29" s="657"/>
      <c r="DY29" s="657"/>
      <c r="DZ29" s="657"/>
      <c r="EA29" s="657"/>
      <c r="EB29" s="657"/>
      <c r="EC29" s="658"/>
    </row>
    <row r="30" spans="2:133" ht="11.25" customHeight="1">
      <c r="B30" s="618" t="s">
        <v>299</v>
      </c>
      <c r="C30" s="619"/>
      <c r="D30" s="619"/>
      <c r="E30" s="619"/>
      <c r="F30" s="619"/>
      <c r="G30" s="619"/>
      <c r="H30" s="619"/>
      <c r="I30" s="619"/>
      <c r="J30" s="619"/>
      <c r="K30" s="619"/>
      <c r="L30" s="619"/>
      <c r="M30" s="619"/>
      <c r="N30" s="619"/>
      <c r="O30" s="619"/>
      <c r="P30" s="619"/>
      <c r="Q30" s="620"/>
      <c r="R30" s="621">
        <v>3218</v>
      </c>
      <c r="S30" s="622"/>
      <c r="T30" s="622"/>
      <c r="U30" s="622"/>
      <c r="V30" s="622"/>
      <c r="W30" s="622"/>
      <c r="X30" s="622"/>
      <c r="Y30" s="623"/>
      <c r="Z30" s="624">
        <v>0.1</v>
      </c>
      <c r="AA30" s="624"/>
      <c r="AB30" s="624"/>
      <c r="AC30" s="624"/>
      <c r="AD30" s="625" t="s">
        <v>121</v>
      </c>
      <c r="AE30" s="625"/>
      <c r="AF30" s="625"/>
      <c r="AG30" s="625"/>
      <c r="AH30" s="625"/>
      <c r="AI30" s="625"/>
      <c r="AJ30" s="625"/>
      <c r="AK30" s="625"/>
      <c r="AL30" s="626" t="s">
        <v>219</v>
      </c>
      <c r="AM30" s="627"/>
      <c r="AN30" s="627"/>
      <c r="AO30" s="628"/>
      <c r="AP30" s="669" t="s">
        <v>300</v>
      </c>
      <c r="AQ30" s="670"/>
      <c r="AR30" s="670"/>
      <c r="AS30" s="670"/>
      <c r="AT30" s="675" t="s">
        <v>301</v>
      </c>
      <c r="AU30" s="210"/>
      <c r="AV30" s="210"/>
      <c r="AW30" s="210"/>
      <c r="AX30" s="607" t="s">
        <v>178</v>
      </c>
      <c r="AY30" s="608"/>
      <c r="AZ30" s="608"/>
      <c r="BA30" s="608"/>
      <c r="BB30" s="608"/>
      <c r="BC30" s="608"/>
      <c r="BD30" s="608"/>
      <c r="BE30" s="608"/>
      <c r="BF30" s="609"/>
      <c r="BG30" s="681">
        <v>99.9</v>
      </c>
      <c r="BH30" s="682"/>
      <c r="BI30" s="682"/>
      <c r="BJ30" s="682"/>
      <c r="BK30" s="682"/>
      <c r="BL30" s="682"/>
      <c r="BM30" s="616">
        <v>99.5</v>
      </c>
      <c r="BN30" s="682"/>
      <c r="BO30" s="682"/>
      <c r="BP30" s="682"/>
      <c r="BQ30" s="683"/>
      <c r="BR30" s="681">
        <v>99.9</v>
      </c>
      <c r="BS30" s="682"/>
      <c r="BT30" s="682"/>
      <c r="BU30" s="682"/>
      <c r="BV30" s="682"/>
      <c r="BW30" s="682"/>
      <c r="BX30" s="616">
        <v>99.4</v>
      </c>
      <c r="BY30" s="682"/>
      <c r="BZ30" s="682"/>
      <c r="CA30" s="682"/>
      <c r="CB30" s="683"/>
      <c r="CD30" s="686"/>
      <c r="CE30" s="687"/>
      <c r="CF30" s="636" t="s">
        <v>302</v>
      </c>
      <c r="CG30" s="637"/>
      <c r="CH30" s="637"/>
      <c r="CI30" s="637"/>
      <c r="CJ30" s="637"/>
      <c r="CK30" s="637"/>
      <c r="CL30" s="637"/>
      <c r="CM30" s="637"/>
      <c r="CN30" s="637"/>
      <c r="CO30" s="637"/>
      <c r="CP30" s="637"/>
      <c r="CQ30" s="638"/>
      <c r="CR30" s="621">
        <v>775926</v>
      </c>
      <c r="CS30" s="622"/>
      <c r="CT30" s="622"/>
      <c r="CU30" s="622"/>
      <c r="CV30" s="622"/>
      <c r="CW30" s="622"/>
      <c r="CX30" s="622"/>
      <c r="CY30" s="623"/>
      <c r="CZ30" s="626">
        <v>18.600000000000001</v>
      </c>
      <c r="DA30" s="657"/>
      <c r="DB30" s="657"/>
      <c r="DC30" s="659"/>
      <c r="DD30" s="630">
        <v>273523</v>
      </c>
      <c r="DE30" s="622"/>
      <c r="DF30" s="622"/>
      <c r="DG30" s="622"/>
      <c r="DH30" s="622"/>
      <c r="DI30" s="622"/>
      <c r="DJ30" s="622"/>
      <c r="DK30" s="623"/>
      <c r="DL30" s="630">
        <v>273523</v>
      </c>
      <c r="DM30" s="622"/>
      <c r="DN30" s="622"/>
      <c r="DO30" s="622"/>
      <c r="DP30" s="622"/>
      <c r="DQ30" s="622"/>
      <c r="DR30" s="622"/>
      <c r="DS30" s="622"/>
      <c r="DT30" s="622"/>
      <c r="DU30" s="622"/>
      <c r="DV30" s="623"/>
      <c r="DW30" s="626">
        <v>15.7</v>
      </c>
      <c r="DX30" s="657"/>
      <c r="DY30" s="657"/>
      <c r="DZ30" s="657"/>
      <c r="EA30" s="657"/>
      <c r="EB30" s="657"/>
      <c r="EC30" s="658"/>
    </row>
    <row r="31" spans="2:133" ht="11.25" customHeight="1">
      <c r="B31" s="618" t="s">
        <v>303</v>
      </c>
      <c r="C31" s="619"/>
      <c r="D31" s="619"/>
      <c r="E31" s="619"/>
      <c r="F31" s="619"/>
      <c r="G31" s="619"/>
      <c r="H31" s="619"/>
      <c r="I31" s="619"/>
      <c r="J31" s="619"/>
      <c r="K31" s="619"/>
      <c r="L31" s="619"/>
      <c r="M31" s="619"/>
      <c r="N31" s="619"/>
      <c r="O31" s="619"/>
      <c r="P31" s="619"/>
      <c r="Q31" s="620"/>
      <c r="R31" s="621">
        <v>60540</v>
      </c>
      <c r="S31" s="622"/>
      <c r="T31" s="622"/>
      <c r="U31" s="622"/>
      <c r="V31" s="622"/>
      <c r="W31" s="622"/>
      <c r="X31" s="622"/>
      <c r="Y31" s="623"/>
      <c r="Z31" s="624">
        <v>1.4</v>
      </c>
      <c r="AA31" s="624"/>
      <c r="AB31" s="624"/>
      <c r="AC31" s="624"/>
      <c r="AD31" s="625" t="s">
        <v>219</v>
      </c>
      <c r="AE31" s="625"/>
      <c r="AF31" s="625"/>
      <c r="AG31" s="625"/>
      <c r="AH31" s="625"/>
      <c r="AI31" s="625"/>
      <c r="AJ31" s="625"/>
      <c r="AK31" s="625"/>
      <c r="AL31" s="626" t="s">
        <v>121</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99.9</v>
      </c>
      <c r="BH31" s="645"/>
      <c r="BI31" s="645"/>
      <c r="BJ31" s="645"/>
      <c r="BK31" s="645"/>
      <c r="BL31" s="645"/>
      <c r="BM31" s="627">
        <v>98.9</v>
      </c>
      <c r="BN31" s="679"/>
      <c r="BO31" s="679"/>
      <c r="BP31" s="679"/>
      <c r="BQ31" s="680"/>
      <c r="BR31" s="678">
        <v>99.6</v>
      </c>
      <c r="BS31" s="645"/>
      <c r="BT31" s="645"/>
      <c r="BU31" s="645"/>
      <c r="BV31" s="645"/>
      <c r="BW31" s="645"/>
      <c r="BX31" s="627">
        <v>98.7</v>
      </c>
      <c r="BY31" s="679"/>
      <c r="BZ31" s="679"/>
      <c r="CA31" s="679"/>
      <c r="CB31" s="680"/>
      <c r="CD31" s="686"/>
      <c r="CE31" s="687"/>
      <c r="CF31" s="636" t="s">
        <v>306</v>
      </c>
      <c r="CG31" s="637"/>
      <c r="CH31" s="637"/>
      <c r="CI31" s="637"/>
      <c r="CJ31" s="637"/>
      <c r="CK31" s="637"/>
      <c r="CL31" s="637"/>
      <c r="CM31" s="637"/>
      <c r="CN31" s="637"/>
      <c r="CO31" s="637"/>
      <c r="CP31" s="637"/>
      <c r="CQ31" s="638"/>
      <c r="CR31" s="621">
        <v>19581</v>
      </c>
      <c r="CS31" s="645"/>
      <c r="CT31" s="645"/>
      <c r="CU31" s="645"/>
      <c r="CV31" s="645"/>
      <c r="CW31" s="645"/>
      <c r="CX31" s="645"/>
      <c r="CY31" s="646"/>
      <c r="CZ31" s="626">
        <v>0.5</v>
      </c>
      <c r="DA31" s="657"/>
      <c r="DB31" s="657"/>
      <c r="DC31" s="659"/>
      <c r="DD31" s="630">
        <v>19448</v>
      </c>
      <c r="DE31" s="645"/>
      <c r="DF31" s="645"/>
      <c r="DG31" s="645"/>
      <c r="DH31" s="645"/>
      <c r="DI31" s="645"/>
      <c r="DJ31" s="645"/>
      <c r="DK31" s="646"/>
      <c r="DL31" s="630">
        <v>19448</v>
      </c>
      <c r="DM31" s="645"/>
      <c r="DN31" s="645"/>
      <c r="DO31" s="645"/>
      <c r="DP31" s="645"/>
      <c r="DQ31" s="645"/>
      <c r="DR31" s="645"/>
      <c r="DS31" s="645"/>
      <c r="DT31" s="645"/>
      <c r="DU31" s="645"/>
      <c r="DV31" s="646"/>
      <c r="DW31" s="626">
        <v>1.1000000000000001</v>
      </c>
      <c r="DX31" s="657"/>
      <c r="DY31" s="657"/>
      <c r="DZ31" s="657"/>
      <c r="EA31" s="657"/>
      <c r="EB31" s="657"/>
      <c r="EC31" s="658"/>
    </row>
    <row r="32" spans="2:133" ht="11.25" customHeight="1">
      <c r="B32" s="618" t="s">
        <v>307</v>
      </c>
      <c r="C32" s="619"/>
      <c r="D32" s="619"/>
      <c r="E32" s="619"/>
      <c r="F32" s="619"/>
      <c r="G32" s="619"/>
      <c r="H32" s="619"/>
      <c r="I32" s="619"/>
      <c r="J32" s="619"/>
      <c r="K32" s="619"/>
      <c r="L32" s="619"/>
      <c r="M32" s="619"/>
      <c r="N32" s="619"/>
      <c r="O32" s="619"/>
      <c r="P32" s="619"/>
      <c r="Q32" s="620"/>
      <c r="R32" s="621">
        <v>367326</v>
      </c>
      <c r="S32" s="622"/>
      <c r="T32" s="622"/>
      <c r="U32" s="622"/>
      <c r="V32" s="622"/>
      <c r="W32" s="622"/>
      <c r="X32" s="622"/>
      <c r="Y32" s="623"/>
      <c r="Z32" s="624">
        <v>8.5</v>
      </c>
      <c r="AA32" s="624"/>
      <c r="AB32" s="624"/>
      <c r="AC32" s="624"/>
      <c r="AD32" s="625" t="s">
        <v>121</v>
      </c>
      <c r="AE32" s="625"/>
      <c r="AF32" s="625"/>
      <c r="AG32" s="625"/>
      <c r="AH32" s="625"/>
      <c r="AI32" s="625"/>
      <c r="AJ32" s="625"/>
      <c r="AK32" s="625"/>
      <c r="AL32" s="626" t="s">
        <v>219</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100</v>
      </c>
      <c r="BH32" s="691"/>
      <c r="BI32" s="691"/>
      <c r="BJ32" s="691"/>
      <c r="BK32" s="691"/>
      <c r="BL32" s="691"/>
      <c r="BM32" s="692">
        <v>99.8</v>
      </c>
      <c r="BN32" s="691"/>
      <c r="BO32" s="691"/>
      <c r="BP32" s="691"/>
      <c r="BQ32" s="693"/>
      <c r="BR32" s="690">
        <v>100</v>
      </c>
      <c r="BS32" s="691"/>
      <c r="BT32" s="691"/>
      <c r="BU32" s="691"/>
      <c r="BV32" s="691"/>
      <c r="BW32" s="691"/>
      <c r="BX32" s="692">
        <v>99.8</v>
      </c>
      <c r="BY32" s="691"/>
      <c r="BZ32" s="691"/>
      <c r="CA32" s="691"/>
      <c r="CB32" s="693"/>
      <c r="CD32" s="688"/>
      <c r="CE32" s="689"/>
      <c r="CF32" s="636" t="s">
        <v>309</v>
      </c>
      <c r="CG32" s="637"/>
      <c r="CH32" s="637"/>
      <c r="CI32" s="637"/>
      <c r="CJ32" s="637"/>
      <c r="CK32" s="637"/>
      <c r="CL32" s="637"/>
      <c r="CM32" s="637"/>
      <c r="CN32" s="637"/>
      <c r="CO32" s="637"/>
      <c r="CP32" s="637"/>
      <c r="CQ32" s="638"/>
      <c r="CR32" s="621" t="s">
        <v>121</v>
      </c>
      <c r="CS32" s="622"/>
      <c r="CT32" s="622"/>
      <c r="CU32" s="622"/>
      <c r="CV32" s="622"/>
      <c r="CW32" s="622"/>
      <c r="CX32" s="622"/>
      <c r="CY32" s="623"/>
      <c r="CZ32" s="626" t="s">
        <v>219</v>
      </c>
      <c r="DA32" s="657"/>
      <c r="DB32" s="657"/>
      <c r="DC32" s="659"/>
      <c r="DD32" s="630" t="s">
        <v>129</v>
      </c>
      <c r="DE32" s="622"/>
      <c r="DF32" s="622"/>
      <c r="DG32" s="622"/>
      <c r="DH32" s="622"/>
      <c r="DI32" s="622"/>
      <c r="DJ32" s="622"/>
      <c r="DK32" s="623"/>
      <c r="DL32" s="630" t="s">
        <v>121</v>
      </c>
      <c r="DM32" s="622"/>
      <c r="DN32" s="622"/>
      <c r="DO32" s="622"/>
      <c r="DP32" s="622"/>
      <c r="DQ32" s="622"/>
      <c r="DR32" s="622"/>
      <c r="DS32" s="622"/>
      <c r="DT32" s="622"/>
      <c r="DU32" s="622"/>
      <c r="DV32" s="623"/>
      <c r="DW32" s="626" t="s">
        <v>219</v>
      </c>
      <c r="DX32" s="657"/>
      <c r="DY32" s="657"/>
      <c r="DZ32" s="657"/>
      <c r="EA32" s="657"/>
      <c r="EB32" s="657"/>
      <c r="EC32" s="658"/>
    </row>
    <row r="33" spans="2:133" ht="11.25" customHeight="1">
      <c r="B33" s="618" t="s">
        <v>310</v>
      </c>
      <c r="C33" s="619"/>
      <c r="D33" s="619"/>
      <c r="E33" s="619"/>
      <c r="F33" s="619"/>
      <c r="G33" s="619"/>
      <c r="H33" s="619"/>
      <c r="I33" s="619"/>
      <c r="J33" s="619"/>
      <c r="K33" s="619"/>
      <c r="L33" s="619"/>
      <c r="M33" s="619"/>
      <c r="N33" s="619"/>
      <c r="O33" s="619"/>
      <c r="P33" s="619"/>
      <c r="Q33" s="620"/>
      <c r="R33" s="621">
        <v>318002</v>
      </c>
      <c r="S33" s="622"/>
      <c r="T33" s="622"/>
      <c r="U33" s="622"/>
      <c r="V33" s="622"/>
      <c r="W33" s="622"/>
      <c r="X33" s="622"/>
      <c r="Y33" s="623"/>
      <c r="Z33" s="624">
        <v>7.3</v>
      </c>
      <c r="AA33" s="624"/>
      <c r="AB33" s="624"/>
      <c r="AC33" s="624"/>
      <c r="AD33" s="625" t="s">
        <v>121</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2114077</v>
      </c>
      <c r="CS33" s="645"/>
      <c r="CT33" s="645"/>
      <c r="CU33" s="645"/>
      <c r="CV33" s="645"/>
      <c r="CW33" s="645"/>
      <c r="CX33" s="645"/>
      <c r="CY33" s="646"/>
      <c r="CZ33" s="626">
        <v>50.8</v>
      </c>
      <c r="DA33" s="657"/>
      <c r="DB33" s="657"/>
      <c r="DC33" s="659"/>
      <c r="DD33" s="630">
        <v>1359510</v>
      </c>
      <c r="DE33" s="645"/>
      <c r="DF33" s="645"/>
      <c r="DG33" s="645"/>
      <c r="DH33" s="645"/>
      <c r="DI33" s="645"/>
      <c r="DJ33" s="645"/>
      <c r="DK33" s="646"/>
      <c r="DL33" s="630">
        <v>689782</v>
      </c>
      <c r="DM33" s="645"/>
      <c r="DN33" s="645"/>
      <c r="DO33" s="645"/>
      <c r="DP33" s="645"/>
      <c r="DQ33" s="645"/>
      <c r="DR33" s="645"/>
      <c r="DS33" s="645"/>
      <c r="DT33" s="645"/>
      <c r="DU33" s="645"/>
      <c r="DV33" s="646"/>
      <c r="DW33" s="626">
        <v>39.6</v>
      </c>
      <c r="DX33" s="657"/>
      <c r="DY33" s="657"/>
      <c r="DZ33" s="657"/>
      <c r="EA33" s="657"/>
      <c r="EB33" s="657"/>
      <c r="EC33" s="658"/>
    </row>
    <row r="34" spans="2:133" ht="11.25" customHeight="1">
      <c r="B34" s="618" t="s">
        <v>312</v>
      </c>
      <c r="C34" s="619"/>
      <c r="D34" s="619"/>
      <c r="E34" s="619"/>
      <c r="F34" s="619"/>
      <c r="G34" s="619"/>
      <c r="H34" s="619"/>
      <c r="I34" s="619"/>
      <c r="J34" s="619"/>
      <c r="K34" s="619"/>
      <c r="L34" s="619"/>
      <c r="M34" s="619"/>
      <c r="N34" s="619"/>
      <c r="O34" s="619"/>
      <c r="P34" s="619"/>
      <c r="Q34" s="620"/>
      <c r="R34" s="621">
        <v>541170</v>
      </c>
      <c r="S34" s="622"/>
      <c r="T34" s="622"/>
      <c r="U34" s="622"/>
      <c r="V34" s="622"/>
      <c r="W34" s="622"/>
      <c r="X34" s="622"/>
      <c r="Y34" s="623"/>
      <c r="Z34" s="624">
        <v>12.5</v>
      </c>
      <c r="AA34" s="624"/>
      <c r="AB34" s="624"/>
      <c r="AC34" s="624"/>
      <c r="AD34" s="625">
        <v>386</v>
      </c>
      <c r="AE34" s="625"/>
      <c r="AF34" s="625"/>
      <c r="AG34" s="625"/>
      <c r="AH34" s="625"/>
      <c r="AI34" s="625"/>
      <c r="AJ34" s="625"/>
      <c r="AK34" s="625"/>
      <c r="AL34" s="626">
        <v>0</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722731</v>
      </c>
      <c r="CS34" s="622"/>
      <c r="CT34" s="622"/>
      <c r="CU34" s="622"/>
      <c r="CV34" s="622"/>
      <c r="CW34" s="622"/>
      <c r="CX34" s="622"/>
      <c r="CY34" s="623"/>
      <c r="CZ34" s="626">
        <v>17.399999999999999</v>
      </c>
      <c r="DA34" s="657"/>
      <c r="DB34" s="657"/>
      <c r="DC34" s="659"/>
      <c r="DD34" s="630">
        <v>563080</v>
      </c>
      <c r="DE34" s="622"/>
      <c r="DF34" s="622"/>
      <c r="DG34" s="622"/>
      <c r="DH34" s="622"/>
      <c r="DI34" s="622"/>
      <c r="DJ34" s="622"/>
      <c r="DK34" s="623"/>
      <c r="DL34" s="630">
        <v>432240</v>
      </c>
      <c r="DM34" s="622"/>
      <c r="DN34" s="622"/>
      <c r="DO34" s="622"/>
      <c r="DP34" s="622"/>
      <c r="DQ34" s="622"/>
      <c r="DR34" s="622"/>
      <c r="DS34" s="622"/>
      <c r="DT34" s="622"/>
      <c r="DU34" s="622"/>
      <c r="DV34" s="623"/>
      <c r="DW34" s="626">
        <v>24.8</v>
      </c>
      <c r="DX34" s="657"/>
      <c r="DY34" s="657"/>
      <c r="DZ34" s="657"/>
      <c r="EA34" s="657"/>
      <c r="EB34" s="657"/>
      <c r="EC34" s="658"/>
    </row>
    <row r="35" spans="2:133" ht="11.25" customHeight="1">
      <c r="B35" s="618" t="s">
        <v>316</v>
      </c>
      <c r="C35" s="619"/>
      <c r="D35" s="619"/>
      <c r="E35" s="619"/>
      <c r="F35" s="619"/>
      <c r="G35" s="619"/>
      <c r="H35" s="619"/>
      <c r="I35" s="619"/>
      <c r="J35" s="619"/>
      <c r="K35" s="619"/>
      <c r="L35" s="619"/>
      <c r="M35" s="619"/>
      <c r="N35" s="619"/>
      <c r="O35" s="619"/>
      <c r="P35" s="619"/>
      <c r="Q35" s="620"/>
      <c r="R35" s="621">
        <v>760000</v>
      </c>
      <c r="S35" s="622"/>
      <c r="T35" s="622"/>
      <c r="U35" s="622"/>
      <c r="V35" s="622"/>
      <c r="W35" s="622"/>
      <c r="X35" s="622"/>
      <c r="Y35" s="623"/>
      <c r="Z35" s="624">
        <v>17.600000000000001</v>
      </c>
      <c r="AA35" s="624"/>
      <c r="AB35" s="624"/>
      <c r="AC35" s="624"/>
      <c r="AD35" s="625" t="s">
        <v>121</v>
      </c>
      <c r="AE35" s="625"/>
      <c r="AF35" s="625"/>
      <c r="AG35" s="625"/>
      <c r="AH35" s="625"/>
      <c r="AI35" s="625"/>
      <c r="AJ35" s="625"/>
      <c r="AK35" s="625"/>
      <c r="AL35" s="626" t="s">
        <v>121</v>
      </c>
      <c r="AM35" s="627"/>
      <c r="AN35" s="627"/>
      <c r="AO35" s="628"/>
      <c r="AP35" s="214"/>
      <c r="AQ35" s="694" t="s">
        <v>317</v>
      </c>
      <c r="AR35" s="695"/>
      <c r="AS35" s="695"/>
      <c r="AT35" s="695"/>
      <c r="AU35" s="695"/>
      <c r="AV35" s="695"/>
      <c r="AW35" s="695"/>
      <c r="AX35" s="695"/>
      <c r="AY35" s="696"/>
      <c r="AZ35" s="610">
        <v>347822</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28713</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4992</v>
      </c>
      <c r="CS35" s="645"/>
      <c r="CT35" s="645"/>
      <c r="CU35" s="645"/>
      <c r="CV35" s="645"/>
      <c r="CW35" s="645"/>
      <c r="CX35" s="645"/>
      <c r="CY35" s="646"/>
      <c r="CZ35" s="626">
        <v>0.1</v>
      </c>
      <c r="DA35" s="657"/>
      <c r="DB35" s="657"/>
      <c r="DC35" s="659"/>
      <c r="DD35" s="630">
        <v>3057</v>
      </c>
      <c r="DE35" s="645"/>
      <c r="DF35" s="645"/>
      <c r="DG35" s="645"/>
      <c r="DH35" s="645"/>
      <c r="DI35" s="645"/>
      <c r="DJ35" s="645"/>
      <c r="DK35" s="646"/>
      <c r="DL35" s="630">
        <v>3057</v>
      </c>
      <c r="DM35" s="645"/>
      <c r="DN35" s="645"/>
      <c r="DO35" s="645"/>
      <c r="DP35" s="645"/>
      <c r="DQ35" s="645"/>
      <c r="DR35" s="645"/>
      <c r="DS35" s="645"/>
      <c r="DT35" s="645"/>
      <c r="DU35" s="645"/>
      <c r="DV35" s="646"/>
      <c r="DW35" s="626">
        <v>0.2</v>
      </c>
      <c r="DX35" s="657"/>
      <c r="DY35" s="657"/>
      <c r="DZ35" s="657"/>
      <c r="EA35" s="657"/>
      <c r="EB35" s="657"/>
      <c r="EC35" s="658"/>
    </row>
    <row r="36" spans="2:133" ht="11.25" customHeight="1">
      <c r="B36" s="618" t="s">
        <v>320</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219</v>
      </c>
      <c r="AA36" s="624"/>
      <c r="AB36" s="624"/>
      <c r="AC36" s="624"/>
      <c r="AD36" s="625" t="s">
        <v>219</v>
      </c>
      <c r="AE36" s="625"/>
      <c r="AF36" s="625"/>
      <c r="AG36" s="625"/>
      <c r="AH36" s="625"/>
      <c r="AI36" s="625"/>
      <c r="AJ36" s="625"/>
      <c r="AK36" s="625"/>
      <c r="AL36" s="626" t="s">
        <v>121</v>
      </c>
      <c r="AM36" s="627"/>
      <c r="AN36" s="627"/>
      <c r="AO36" s="628"/>
      <c r="AQ36" s="698" t="s">
        <v>321</v>
      </c>
      <c r="AR36" s="699"/>
      <c r="AS36" s="699"/>
      <c r="AT36" s="699"/>
      <c r="AU36" s="699"/>
      <c r="AV36" s="699"/>
      <c r="AW36" s="699"/>
      <c r="AX36" s="699"/>
      <c r="AY36" s="700"/>
      <c r="AZ36" s="621">
        <v>119050</v>
      </c>
      <c r="BA36" s="622"/>
      <c r="BB36" s="622"/>
      <c r="BC36" s="622"/>
      <c r="BD36" s="645"/>
      <c r="BE36" s="645"/>
      <c r="BF36" s="680"/>
      <c r="BG36" s="636" t="s">
        <v>322</v>
      </c>
      <c r="BH36" s="637"/>
      <c r="BI36" s="637"/>
      <c r="BJ36" s="637"/>
      <c r="BK36" s="637"/>
      <c r="BL36" s="637"/>
      <c r="BM36" s="637"/>
      <c r="BN36" s="637"/>
      <c r="BO36" s="637"/>
      <c r="BP36" s="637"/>
      <c r="BQ36" s="637"/>
      <c r="BR36" s="637"/>
      <c r="BS36" s="637"/>
      <c r="BT36" s="637"/>
      <c r="BU36" s="638"/>
      <c r="BV36" s="621">
        <v>26569</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177333</v>
      </c>
      <c r="CS36" s="622"/>
      <c r="CT36" s="622"/>
      <c r="CU36" s="622"/>
      <c r="CV36" s="622"/>
      <c r="CW36" s="622"/>
      <c r="CX36" s="622"/>
      <c r="CY36" s="623"/>
      <c r="CZ36" s="626">
        <v>4.3</v>
      </c>
      <c r="DA36" s="657"/>
      <c r="DB36" s="657"/>
      <c r="DC36" s="659"/>
      <c r="DD36" s="630">
        <v>167897</v>
      </c>
      <c r="DE36" s="622"/>
      <c r="DF36" s="622"/>
      <c r="DG36" s="622"/>
      <c r="DH36" s="622"/>
      <c r="DI36" s="622"/>
      <c r="DJ36" s="622"/>
      <c r="DK36" s="623"/>
      <c r="DL36" s="630">
        <v>69861</v>
      </c>
      <c r="DM36" s="622"/>
      <c r="DN36" s="622"/>
      <c r="DO36" s="622"/>
      <c r="DP36" s="622"/>
      <c r="DQ36" s="622"/>
      <c r="DR36" s="622"/>
      <c r="DS36" s="622"/>
      <c r="DT36" s="622"/>
      <c r="DU36" s="622"/>
      <c r="DV36" s="623"/>
      <c r="DW36" s="626">
        <v>4</v>
      </c>
      <c r="DX36" s="657"/>
      <c r="DY36" s="657"/>
      <c r="DZ36" s="657"/>
      <c r="EA36" s="657"/>
      <c r="EB36" s="657"/>
      <c r="EC36" s="658"/>
    </row>
    <row r="37" spans="2:133" ht="11.25" customHeight="1">
      <c r="B37" s="618" t="s">
        <v>324</v>
      </c>
      <c r="C37" s="619"/>
      <c r="D37" s="619"/>
      <c r="E37" s="619"/>
      <c r="F37" s="619"/>
      <c r="G37" s="619"/>
      <c r="H37" s="619"/>
      <c r="I37" s="619"/>
      <c r="J37" s="619"/>
      <c r="K37" s="619"/>
      <c r="L37" s="619"/>
      <c r="M37" s="619"/>
      <c r="N37" s="619"/>
      <c r="O37" s="619"/>
      <c r="P37" s="619"/>
      <c r="Q37" s="620"/>
      <c r="R37" s="621">
        <v>90000</v>
      </c>
      <c r="S37" s="622"/>
      <c r="T37" s="622"/>
      <c r="U37" s="622"/>
      <c r="V37" s="622"/>
      <c r="W37" s="622"/>
      <c r="X37" s="622"/>
      <c r="Y37" s="623"/>
      <c r="Z37" s="624">
        <v>2.1</v>
      </c>
      <c r="AA37" s="624"/>
      <c r="AB37" s="624"/>
      <c r="AC37" s="624"/>
      <c r="AD37" s="625" t="s">
        <v>121</v>
      </c>
      <c r="AE37" s="625"/>
      <c r="AF37" s="625"/>
      <c r="AG37" s="625"/>
      <c r="AH37" s="625"/>
      <c r="AI37" s="625"/>
      <c r="AJ37" s="625"/>
      <c r="AK37" s="625"/>
      <c r="AL37" s="626" t="s">
        <v>219</v>
      </c>
      <c r="AM37" s="627"/>
      <c r="AN37" s="627"/>
      <c r="AO37" s="628"/>
      <c r="AQ37" s="698" t="s">
        <v>325</v>
      </c>
      <c r="AR37" s="699"/>
      <c r="AS37" s="699"/>
      <c r="AT37" s="699"/>
      <c r="AU37" s="699"/>
      <c r="AV37" s="699"/>
      <c r="AW37" s="699"/>
      <c r="AX37" s="699"/>
      <c r="AY37" s="700"/>
      <c r="AZ37" s="621">
        <v>71901</v>
      </c>
      <c r="BA37" s="622"/>
      <c r="BB37" s="622"/>
      <c r="BC37" s="622"/>
      <c r="BD37" s="645"/>
      <c r="BE37" s="645"/>
      <c r="BF37" s="680"/>
      <c r="BG37" s="636" t="s">
        <v>326</v>
      </c>
      <c r="BH37" s="637"/>
      <c r="BI37" s="637"/>
      <c r="BJ37" s="637"/>
      <c r="BK37" s="637"/>
      <c r="BL37" s="637"/>
      <c r="BM37" s="637"/>
      <c r="BN37" s="637"/>
      <c r="BO37" s="637"/>
      <c r="BP37" s="637"/>
      <c r="BQ37" s="637"/>
      <c r="BR37" s="637"/>
      <c r="BS37" s="637"/>
      <c r="BT37" s="637"/>
      <c r="BU37" s="638"/>
      <c r="BV37" s="621">
        <v>456</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4596</v>
      </c>
      <c r="CS37" s="645"/>
      <c r="CT37" s="645"/>
      <c r="CU37" s="645"/>
      <c r="CV37" s="645"/>
      <c r="CW37" s="645"/>
      <c r="CX37" s="645"/>
      <c r="CY37" s="646"/>
      <c r="CZ37" s="626">
        <v>0.1</v>
      </c>
      <c r="DA37" s="657"/>
      <c r="DB37" s="657"/>
      <c r="DC37" s="659"/>
      <c r="DD37" s="630">
        <v>4596</v>
      </c>
      <c r="DE37" s="645"/>
      <c r="DF37" s="645"/>
      <c r="DG37" s="645"/>
      <c r="DH37" s="645"/>
      <c r="DI37" s="645"/>
      <c r="DJ37" s="645"/>
      <c r="DK37" s="646"/>
      <c r="DL37" s="630">
        <v>4596</v>
      </c>
      <c r="DM37" s="645"/>
      <c r="DN37" s="645"/>
      <c r="DO37" s="645"/>
      <c r="DP37" s="645"/>
      <c r="DQ37" s="645"/>
      <c r="DR37" s="645"/>
      <c r="DS37" s="645"/>
      <c r="DT37" s="645"/>
      <c r="DU37" s="645"/>
      <c r="DV37" s="646"/>
      <c r="DW37" s="626">
        <v>0.3</v>
      </c>
      <c r="DX37" s="657"/>
      <c r="DY37" s="657"/>
      <c r="DZ37" s="657"/>
      <c r="EA37" s="657"/>
      <c r="EB37" s="657"/>
      <c r="EC37" s="658"/>
    </row>
    <row r="38" spans="2:133" ht="11.25" customHeight="1">
      <c r="B38" s="666" t="s">
        <v>328</v>
      </c>
      <c r="C38" s="667"/>
      <c r="D38" s="667"/>
      <c r="E38" s="667"/>
      <c r="F38" s="667"/>
      <c r="G38" s="667"/>
      <c r="H38" s="667"/>
      <c r="I38" s="667"/>
      <c r="J38" s="667"/>
      <c r="K38" s="667"/>
      <c r="L38" s="667"/>
      <c r="M38" s="667"/>
      <c r="N38" s="667"/>
      <c r="O38" s="667"/>
      <c r="P38" s="667"/>
      <c r="Q38" s="668"/>
      <c r="R38" s="701">
        <v>4328674</v>
      </c>
      <c r="S38" s="702"/>
      <c r="T38" s="702"/>
      <c r="U38" s="702"/>
      <c r="V38" s="702"/>
      <c r="W38" s="702"/>
      <c r="X38" s="702"/>
      <c r="Y38" s="703"/>
      <c r="Z38" s="704">
        <v>100</v>
      </c>
      <c r="AA38" s="704"/>
      <c r="AB38" s="704"/>
      <c r="AC38" s="704"/>
      <c r="AD38" s="705">
        <v>1651615</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6036</v>
      </c>
      <c r="BA38" s="622"/>
      <c r="BB38" s="622"/>
      <c r="BC38" s="622"/>
      <c r="BD38" s="645"/>
      <c r="BE38" s="645"/>
      <c r="BF38" s="680"/>
      <c r="BG38" s="636" t="s">
        <v>330</v>
      </c>
      <c r="BH38" s="637"/>
      <c r="BI38" s="637"/>
      <c r="BJ38" s="637"/>
      <c r="BK38" s="637"/>
      <c r="BL38" s="637"/>
      <c r="BM38" s="637"/>
      <c r="BN38" s="637"/>
      <c r="BO38" s="637"/>
      <c r="BP38" s="637"/>
      <c r="BQ38" s="637"/>
      <c r="BR38" s="637"/>
      <c r="BS38" s="637"/>
      <c r="BT38" s="637"/>
      <c r="BU38" s="638"/>
      <c r="BV38" s="621">
        <v>715</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275921</v>
      </c>
      <c r="CS38" s="622"/>
      <c r="CT38" s="622"/>
      <c r="CU38" s="622"/>
      <c r="CV38" s="622"/>
      <c r="CW38" s="622"/>
      <c r="CX38" s="622"/>
      <c r="CY38" s="623"/>
      <c r="CZ38" s="626">
        <v>6.6</v>
      </c>
      <c r="DA38" s="657"/>
      <c r="DB38" s="657"/>
      <c r="DC38" s="659"/>
      <c r="DD38" s="630">
        <v>255868</v>
      </c>
      <c r="DE38" s="622"/>
      <c r="DF38" s="622"/>
      <c r="DG38" s="622"/>
      <c r="DH38" s="622"/>
      <c r="DI38" s="622"/>
      <c r="DJ38" s="622"/>
      <c r="DK38" s="623"/>
      <c r="DL38" s="630">
        <v>184624</v>
      </c>
      <c r="DM38" s="622"/>
      <c r="DN38" s="622"/>
      <c r="DO38" s="622"/>
      <c r="DP38" s="622"/>
      <c r="DQ38" s="622"/>
      <c r="DR38" s="622"/>
      <c r="DS38" s="622"/>
      <c r="DT38" s="622"/>
      <c r="DU38" s="622"/>
      <c r="DV38" s="623"/>
      <c r="DW38" s="626">
        <v>10.6</v>
      </c>
      <c r="DX38" s="657"/>
      <c r="DY38" s="657"/>
      <c r="DZ38" s="657"/>
      <c r="EA38" s="657"/>
      <c r="EB38" s="657"/>
      <c r="EC38" s="658"/>
    </row>
    <row r="39" spans="2:133" ht="11.25" customHeight="1">
      <c r="AQ39" s="698" t="s">
        <v>332</v>
      </c>
      <c r="AR39" s="699"/>
      <c r="AS39" s="699"/>
      <c r="AT39" s="699"/>
      <c r="AU39" s="699"/>
      <c r="AV39" s="699"/>
      <c r="AW39" s="699"/>
      <c r="AX39" s="699"/>
      <c r="AY39" s="700"/>
      <c r="AZ39" s="621" t="s">
        <v>121</v>
      </c>
      <c r="BA39" s="622"/>
      <c r="BB39" s="622"/>
      <c r="BC39" s="622"/>
      <c r="BD39" s="645"/>
      <c r="BE39" s="645"/>
      <c r="BF39" s="680"/>
      <c r="BG39" s="712" t="s">
        <v>333</v>
      </c>
      <c r="BH39" s="713"/>
      <c r="BI39" s="713"/>
      <c r="BJ39" s="713"/>
      <c r="BK39" s="713"/>
      <c r="BL39" s="215"/>
      <c r="BM39" s="637" t="s">
        <v>334</v>
      </c>
      <c r="BN39" s="637"/>
      <c r="BO39" s="637"/>
      <c r="BP39" s="637"/>
      <c r="BQ39" s="637"/>
      <c r="BR39" s="637"/>
      <c r="BS39" s="637"/>
      <c r="BT39" s="637"/>
      <c r="BU39" s="638"/>
      <c r="BV39" s="621">
        <v>109</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433100</v>
      </c>
      <c r="CS39" s="645"/>
      <c r="CT39" s="645"/>
      <c r="CU39" s="645"/>
      <c r="CV39" s="645"/>
      <c r="CW39" s="645"/>
      <c r="CX39" s="645"/>
      <c r="CY39" s="646"/>
      <c r="CZ39" s="626">
        <v>10.4</v>
      </c>
      <c r="DA39" s="657"/>
      <c r="DB39" s="657"/>
      <c r="DC39" s="659"/>
      <c r="DD39" s="630">
        <v>369608</v>
      </c>
      <c r="DE39" s="645"/>
      <c r="DF39" s="645"/>
      <c r="DG39" s="645"/>
      <c r="DH39" s="645"/>
      <c r="DI39" s="645"/>
      <c r="DJ39" s="645"/>
      <c r="DK39" s="646"/>
      <c r="DL39" s="630" t="s">
        <v>219</v>
      </c>
      <c r="DM39" s="645"/>
      <c r="DN39" s="645"/>
      <c r="DO39" s="645"/>
      <c r="DP39" s="645"/>
      <c r="DQ39" s="645"/>
      <c r="DR39" s="645"/>
      <c r="DS39" s="645"/>
      <c r="DT39" s="645"/>
      <c r="DU39" s="645"/>
      <c r="DV39" s="646"/>
      <c r="DW39" s="626" t="s">
        <v>121</v>
      </c>
      <c r="DX39" s="657"/>
      <c r="DY39" s="657"/>
      <c r="DZ39" s="657"/>
      <c r="EA39" s="657"/>
      <c r="EB39" s="657"/>
      <c r="EC39" s="658"/>
    </row>
    <row r="40" spans="2:133" ht="11.25" customHeight="1">
      <c r="AQ40" s="698" t="s">
        <v>336</v>
      </c>
      <c r="AR40" s="699"/>
      <c r="AS40" s="699"/>
      <c r="AT40" s="699"/>
      <c r="AU40" s="699"/>
      <c r="AV40" s="699"/>
      <c r="AW40" s="699"/>
      <c r="AX40" s="699"/>
      <c r="AY40" s="700"/>
      <c r="AZ40" s="621">
        <v>36252</v>
      </c>
      <c r="BA40" s="622"/>
      <c r="BB40" s="622"/>
      <c r="BC40" s="622"/>
      <c r="BD40" s="645"/>
      <c r="BE40" s="645"/>
      <c r="BF40" s="680"/>
      <c r="BG40" s="712"/>
      <c r="BH40" s="713"/>
      <c r="BI40" s="713"/>
      <c r="BJ40" s="713"/>
      <c r="BK40" s="713"/>
      <c r="BL40" s="215"/>
      <c r="BM40" s="637" t="s">
        <v>337</v>
      </c>
      <c r="BN40" s="637"/>
      <c r="BO40" s="637"/>
      <c r="BP40" s="637"/>
      <c r="BQ40" s="637"/>
      <c r="BR40" s="637"/>
      <c r="BS40" s="637"/>
      <c r="BT40" s="637"/>
      <c r="BU40" s="638"/>
      <c r="BV40" s="621">
        <v>144</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500000</v>
      </c>
      <c r="CS40" s="622"/>
      <c r="CT40" s="622"/>
      <c r="CU40" s="622"/>
      <c r="CV40" s="622"/>
      <c r="CW40" s="622"/>
      <c r="CX40" s="622"/>
      <c r="CY40" s="623"/>
      <c r="CZ40" s="626">
        <v>12</v>
      </c>
      <c r="DA40" s="657"/>
      <c r="DB40" s="657"/>
      <c r="DC40" s="659"/>
      <c r="DD40" s="630" t="s">
        <v>219</v>
      </c>
      <c r="DE40" s="622"/>
      <c r="DF40" s="622"/>
      <c r="DG40" s="622"/>
      <c r="DH40" s="622"/>
      <c r="DI40" s="622"/>
      <c r="DJ40" s="622"/>
      <c r="DK40" s="623"/>
      <c r="DL40" s="630" t="s">
        <v>129</v>
      </c>
      <c r="DM40" s="622"/>
      <c r="DN40" s="622"/>
      <c r="DO40" s="622"/>
      <c r="DP40" s="622"/>
      <c r="DQ40" s="622"/>
      <c r="DR40" s="622"/>
      <c r="DS40" s="622"/>
      <c r="DT40" s="622"/>
      <c r="DU40" s="622"/>
      <c r="DV40" s="623"/>
      <c r="DW40" s="626" t="s">
        <v>219</v>
      </c>
      <c r="DX40" s="657"/>
      <c r="DY40" s="657"/>
      <c r="DZ40" s="657"/>
      <c r="EA40" s="657"/>
      <c r="EB40" s="657"/>
      <c r="EC40" s="658"/>
    </row>
    <row r="41" spans="2:133" ht="11.25" customHeight="1">
      <c r="AQ41" s="708" t="s">
        <v>339</v>
      </c>
      <c r="AR41" s="709"/>
      <c r="AS41" s="709"/>
      <c r="AT41" s="709"/>
      <c r="AU41" s="709"/>
      <c r="AV41" s="709"/>
      <c r="AW41" s="709"/>
      <c r="AX41" s="709"/>
      <c r="AY41" s="710"/>
      <c r="AZ41" s="701">
        <v>114583</v>
      </c>
      <c r="BA41" s="702"/>
      <c r="BB41" s="702"/>
      <c r="BC41" s="702"/>
      <c r="BD41" s="691"/>
      <c r="BE41" s="691"/>
      <c r="BF41" s="693"/>
      <c r="BG41" s="714"/>
      <c r="BH41" s="715"/>
      <c r="BI41" s="715"/>
      <c r="BJ41" s="715"/>
      <c r="BK41" s="715"/>
      <c r="BL41" s="216"/>
      <c r="BM41" s="648" t="s">
        <v>340</v>
      </c>
      <c r="BN41" s="648"/>
      <c r="BO41" s="648"/>
      <c r="BP41" s="648"/>
      <c r="BQ41" s="648"/>
      <c r="BR41" s="648"/>
      <c r="BS41" s="648"/>
      <c r="BT41" s="648"/>
      <c r="BU41" s="649"/>
      <c r="BV41" s="701">
        <v>434</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219</v>
      </c>
      <c r="CS41" s="645"/>
      <c r="CT41" s="645"/>
      <c r="CU41" s="645"/>
      <c r="CV41" s="645"/>
      <c r="CW41" s="645"/>
      <c r="CX41" s="645"/>
      <c r="CY41" s="646"/>
      <c r="CZ41" s="626" t="s">
        <v>219</v>
      </c>
      <c r="DA41" s="657"/>
      <c r="DB41" s="657"/>
      <c r="DC41" s="659"/>
      <c r="DD41" s="630" t="s">
        <v>219</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504902</v>
      </c>
      <c r="CS42" s="622"/>
      <c r="CT42" s="622"/>
      <c r="CU42" s="622"/>
      <c r="CV42" s="622"/>
      <c r="CW42" s="622"/>
      <c r="CX42" s="622"/>
      <c r="CY42" s="623"/>
      <c r="CZ42" s="626">
        <v>12.1</v>
      </c>
      <c r="DA42" s="627"/>
      <c r="DB42" s="627"/>
      <c r="DC42" s="722"/>
      <c r="DD42" s="630">
        <v>150983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4097</v>
      </c>
      <c r="CS43" s="645"/>
      <c r="CT43" s="645"/>
      <c r="CU43" s="645"/>
      <c r="CV43" s="645"/>
      <c r="CW43" s="645"/>
      <c r="CX43" s="645"/>
      <c r="CY43" s="646"/>
      <c r="CZ43" s="626">
        <v>0.1</v>
      </c>
      <c r="DA43" s="657"/>
      <c r="DB43" s="657"/>
      <c r="DC43" s="659"/>
      <c r="DD43" s="630">
        <v>4097</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346</v>
      </c>
      <c r="CD44" s="733" t="s">
        <v>297</v>
      </c>
      <c r="CE44" s="734"/>
      <c r="CF44" s="618" t="s">
        <v>347</v>
      </c>
      <c r="CG44" s="619"/>
      <c r="CH44" s="619"/>
      <c r="CI44" s="619"/>
      <c r="CJ44" s="619"/>
      <c r="CK44" s="619"/>
      <c r="CL44" s="619"/>
      <c r="CM44" s="619"/>
      <c r="CN44" s="619"/>
      <c r="CO44" s="619"/>
      <c r="CP44" s="619"/>
      <c r="CQ44" s="620"/>
      <c r="CR44" s="621">
        <v>504902</v>
      </c>
      <c r="CS44" s="622"/>
      <c r="CT44" s="622"/>
      <c r="CU44" s="622"/>
      <c r="CV44" s="622"/>
      <c r="CW44" s="622"/>
      <c r="CX44" s="622"/>
      <c r="CY44" s="623"/>
      <c r="CZ44" s="626">
        <v>12.1</v>
      </c>
      <c r="DA44" s="627"/>
      <c r="DB44" s="627"/>
      <c r="DC44" s="722"/>
      <c r="DD44" s="630">
        <v>150983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169312</v>
      </c>
      <c r="CS45" s="645"/>
      <c r="CT45" s="645"/>
      <c r="CU45" s="645"/>
      <c r="CV45" s="645"/>
      <c r="CW45" s="645"/>
      <c r="CX45" s="645"/>
      <c r="CY45" s="646"/>
      <c r="CZ45" s="626">
        <v>4.0999999999999996</v>
      </c>
      <c r="DA45" s="657"/>
      <c r="DB45" s="657"/>
      <c r="DC45" s="659"/>
      <c r="DD45" s="630">
        <v>13245</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315929</v>
      </c>
      <c r="CS46" s="622"/>
      <c r="CT46" s="622"/>
      <c r="CU46" s="622"/>
      <c r="CV46" s="622"/>
      <c r="CW46" s="622"/>
      <c r="CX46" s="622"/>
      <c r="CY46" s="623"/>
      <c r="CZ46" s="626">
        <v>7.6</v>
      </c>
      <c r="DA46" s="627"/>
      <c r="DB46" s="627"/>
      <c r="DC46" s="722"/>
      <c r="DD46" s="630">
        <v>118077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t="s">
        <v>129</v>
      </c>
      <c r="CS47" s="645"/>
      <c r="CT47" s="645"/>
      <c r="CU47" s="645"/>
      <c r="CV47" s="645"/>
      <c r="CW47" s="645"/>
      <c r="CX47" s="645"/>
      <c r="CY47" s="646"/>
      <c r="CZ47" s="626" t="s">
        <v>219</v>
      </c>
      <c r="DA47" s="657"/>
      <c r="DB47" s="657"/>
      <c r="DC47" s="659"/>
      <c r="DD47" s="630" t="s">
        <v>129</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351</v>
      </c>
      <c r="CG48" s="619"/>
      <c r="CH48" s="619"/>
      <c r="CI48" s="619"/>
      <c r="CJ48" s="619"/>
      <c r="CK48" s="619"/>
      <c r="CL48" s="619"/>
      <c r="CM48" s="619"/>
      <c r="CN48" s="619"/>
      <c r="CO48" s="619"/>
      <c r="CP48" s="619"/>
      <c r="CQ48" s="620"/>
      <c r="CR48" s="621" t="s">
        <v>129</v>
      </c>
      <c r="CS48" s="622"/>
      <c r="CT48" s="622"/>
      <c r="CU48" s="622"/>
      <c r="CV48" s="622"/>
      <c r="CW48" s="622"/>
      <c r="CX48" s="622"/>
      <c r="CY48" s="623"/>
      <c r="CZ48" s="626" t="s">
        <v>121</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4163633</v>
      </c>
      <c r="CS49" s="691"/>
      <c r="CT49" s="691"/>
      <c r="CU49" s="691"/>
      <c r="CV49" s="691"/>
      <c r="CW49" s="691"/>
      <c r="CX49" s="691"/>
      <c r="CY49" s="723"/>
      <c r="CZ49" s="706">
        <v>100</v>
      </c>
      <c r="DA49" s="724"/>
      <c r="DB49" s="724"/>
      <c r="DC49" s="725"/>
      <c r="DD49" s="726">
        <v>2362981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xFVwxaEfSJ7AGslDQ0G1ZTsYcUs7WkBcUupCMYglVCY5t6C/dPXX1oT0yjrDQaiOgQfj/PD4Yhn2fLEg6Ovmkg==" saltValue="8Y+HDh0UoeEvNOyMNt2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375</v>
      </c>
      <c r="C7" s="754"/>
      <c r="D7" s="754"/>
      <c r="E7" s="754"/>
      <c r="F7" s="754"/>
      <c r="G7" s="754"/>
      <c r="H7" s="754"/>
      <c r="I7" s="754"/>
      <c r="J7" s="754"/>
      <c r="K7" s="754"/>
      <c r="L7" s="754"/>
      <c r="M7" s="754"/>
      <c r="N7" s="754"/>
      <c r="O7" s="754"/>
      <c r="P7" s="755"/>
      <c r="Q7" s="756">
        <v>4187</v>
      </c>
      <c r="R7" s="757"/>
      <c r="S7" s="757"/>
      <c r="T7" s="757"/>
      <c r="U7" s="757"/>
      <c r="V7" s="757">
        <v>4049</v>
      </c>
      <c r="W7" s="757"/>
      <c r="X7" s="757"/>
      <c r="Y7" s="757"/>
      <c r="Z7" s="757"/>
      <c r="AA7" s="757">
        <v>138</v>
      </c>
      <c r="AB7" s="757"/>
      <c r="AC7" s="757"/>
      <c r="AD7" s="757"/>
      <c r="AE7" s="758"/>
      <c r="AF7" s="759">
        <v>138</v>
      </c>
      <c r="AG7" s="760"/>
      <c r="AH7" s="760"/>
      <c r="AI7" s="760"/>
      <c r="AJ7" s="761"/>
      <c r="AK7" s="796">
        <v>7</v>
      </c>
      <c r="AL7" s="797"/>
      <c r="AM7" s="797"/>
      <c r="AN7" s="797"/>
      <c r="AO7" s="797"/>
      <c r="AP7" s="797">
        <v>3525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376</v>
      </c>
      <c r="C8" s="778"/>
      <c r="D8" s="778"/>
      <c r="E8" s="778"/>
      <c r="F8" s="778"/>
      <c r="G8" s="778"/>
      <c r="H8" s="778"/>
      <c r="I8" s="778"/>
      <c r="J8" s="778"/>
      <c r="K8" s="778"/>
      <c r="L8" s="778"/>
      <c r="M8" s="778"/>
      <c r="N8" s="778"/>
      <c r="O8" s="778"/>
      <c r="P8" s="779"/>
      <c r="Q8" s="780">
        <v>259</v>
      </c>
      <c r="R8" s="781"/>
      <c r="S8" s="781"/>
      <c r="T8" s="781"/>
      <c r="U8" s="781"/>
      <c r="V8" s="781">
        <v>247</v>
      </c>
      <c r="W8" s="781"/>
      <c r="X8" s="781"/>
      <c r="Y8" s="781"/>
      <c r="Z8" s="781"/>
      <c r="AA8" s="781">
        <v>12</v>
      </c>
      <c r="AB8" s="781"/>
      <c r="AC8" s="781"/>
      <c r="AD8" s="781"/>
      <c r="AE8" s="782"/>
      <c r="AF8" s="783">
        <v>12</v>
      </c>
      <c r="AG8" s="784"/>
      <c r="AH8" s="784"/>
      <c r="AI8" s="784"/>
      <c r="AJ8" s="785"/>
      <c r="AK8" s="786">
        <v>120</v>
      </c>
      <c r="AL8" s="787"/>
      <c r="AM8" s="787"/>
      <c r="AN8" s="787"/>
      <c r="AO8" s="787"/>
      <c r="AP8" s="787">
        <v>317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377</v>
      </c>
      <c r="C9" s="778"/>
      <c r="D9" s="778"/>
      <c r="E9" s="778"/>
      <c r="F9" s="778"/>
      <c r="G9" s="778"/>
      <c r="H9" s="778"/>
      <c r="I9" s="778"/>
      <c r="J9" s="778"/>
      <c r="K9" s="778"/>
      <c r="L9" s="778"/>
      <c r="M9" s="778"/>
      <c r="N9" s="778"/>
      <c r="O9" s="778"/>
      <c r="P9" s="779"/>
      <c r="Q9" s="780">
        <v>1</v>
      </c>
      <c r="R9" s="781"/>
      <c r="S9" s="781"/>
      <c r="T9" s="781"/>
      <c r="U9" s="781"/>
      <c r="V9" s="781">
        <v>1</v>
      </c>
      <c r="W9" s="781"/>
      <c r="X9" s="781"/>
      <c r="Y9" s="781"/>
      <c r="Z9" s="781"/>
      <c r="AA9" s="781">
        <v>0</v>
      </c>
      <c r="AB9" s="781"/>
      <c r="AC9" s="781"/>
      <c r="AD9" s="781"/>
      <c r="AE9" s="782"/>
      <c r="AF9" s="783">
        <v>0</v>
      </c>
      <c r="AG9" s="784"/>
      <c r="AH9" s="784"/>
      <c r="AI9" s="784"/>
      <c r="AJ9" s="785"/>
      <c r="AK9" s="786">
        <v>0</v>
      </c>
      <c r="AL9" s="787"/>
      <c r="AM9" s="787"/>
      <c r="AN9" s="787"/>
      <c r="AO9" s="787"/>
      <c r="AP9" s="787" t="s">
        <v>570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379</v>
      </c>
      <c r="B23" s="812" t="s">
        <v>380</v>
      </c>
      <c r="C23" s="813"/>
      <c r="D23" s="813"/>
      <c r="E23" s="813"/>
      <c r="F23" s="813"/>
      <c r="G23" s="813"/>
      <c r="H23" s="813"/>
      <c r="I23" s="813"/>
      <c r="J23" s="813"/>
      <c r="K23" s="813"/>
      <c r="L23" s="813"/>
      <c r="M23" s="813"/>
      <c r="N23" s="813"/>
      <c r="O23" s="813"/>
      <c r="P23" s="814"/>
      <c r="Q23" s="815">
        <v>4322</v>
      </c>
      <c r="R23" s="816"/>
      <c r="S23" s="816"/>
      <c r="T23" s="816"/>
      <c r="U23" s="816"/>
      <c r="V23" s="816">
        <v>4172</v>
      </c>
      <c r="W23" s="816"/>
      <c r="X23" s="816"/>
      <c r="Y23" s="816"/>
      <c r="Z23" s="816"/>
      <c r="AA23" s="816">
        <v>150</v>
      </c>
      <c r="AB23" s="816"/>
      <c r="AC23" s="816"/>
      <c r="AD23" s="816"/>
      <c r="AE23" s="817"/>
      <c r="AF23" s="818">
        <v>150</v>
      </c>
      <c r="AG23" s="816"/>
      <c r="AH23" s="816"/>
      <c r="AI23" s="816"/>
      <c r="AJ23" s="819"/>
      <c r="AK23" s="820"/>
      <c r="AL23" s="821"/>
      <c r="AM23" s="821"/>
      <c r="AN23" s="821"/>
      <c r="AO23" s="821"/>
      <c r="AP23" s="816">
        <v>3842</v>
      </c>
      <c r="AQ23" s="816"/>
      <c r="AR23" s="816"/>
      <c r="AS23" s="816"/>
      <c r="AT23" s="816"/>
      <c r="AU23" s="822"/>
      <c r="AV23" s="822"/>
      <c r="AW23" s="822"/>
      <c r="AX23" s="822"/>
      <c r="AY23" s="823"/>
      <c r="AZ23" s="831" t="s">
        <v>381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358</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4" t="s">
        <v>387</v>
      </c>
      <c r="AG26" s="835"/>
      <c r="AH26" s="835"/>
      <c r="AI26" s="835"/>
      <c r="AJ26" s="836"/>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392</v>
      </c>
      <c r="C28" s="754"/>
      <c r="D28" s="754"/>
      <c r="E28" s="754"/>
      <c r="F28" s="754"/>
      <c r="G28" s="754"/>
      <c r="H28" s="754"/>
      <c r="I28" s="754"/>
      <c r="J28" s="754"/>
      <c r="K28" s="754"/>
      <c r="L28" s="754"/>
      <c r="M28" s="754"/>
      <c r="N28" s="754"/>
      <c r="O28" s="754"/>
      <c r="P28" s="755"/>
      <c r="Q28" s="844">
        <v>440</v>
      </c>
      <c r="R28" s="845"/>
      <c r="S28" s="845"/>
      <c r="T28" s="845"/>
      <c r="U28" s="845"/>
      <c r="V28" s="845">
        <v>411</v>
      </c>
      <c r="W28" s="845"/>
      <c r="X28" s="845"/>
      <c r="Y28" s="845"/>
      <c r="Z28" s="845"/>
      <c r="AA28" s="845">
        <v>29</v>
      </c>
      <c r="AB28" s="845"/>
      <c r="AC28" s="845"/>
      <c r="AD28" s="845"/>
      <c r="AE28" s="846"/>
      <c r="AF28" s="847">
        <v>29</v>
      </c>
      <c r="AG28" s="845"/>
      <c r="AH28" s="845"/>
      <c r="AI28" s="845"/>
      <c r="AJ28" s="848"/>
      <c r="AK28" s="849">
        <v>36</v>
      </c>
      <c r="AL28" s="840"/>
      <c r="AM28" s="840"/>
      <c r="AN28" s="840"/>
      <c r="AO28" s="840"/>
      <c r="AP28" s="840" t="s">
        <v>570</v>
      </c>
      <c r="AQ28" s="840"/>
      <c r="AR28" s="840"/>
      <c r="AS28" s="840"/>
      <c r="AT28" s="840"/>
      <c r="AU28" s="840" t="s">
        <v>570</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393</v>
      </c>
      <c r="C29" s="778"/>
      <c r="D29" s="778"/>
      <c r="E29" s="778"/>
      <c r="F29" s="778"/>
      <c r="G29" s="778"/>
      <c r="H29" s="778"/>
      <c r="I29" s="778"/>
      <c r="J29" s="778"/>
      <c r="K29" s="778"/>
      <c r="L29" s="778"/>
      <c r="M29" s="778"/>
      <c r="N29" s="778"/>
      <c r="O29" s="778"/>
      <c r="P29" s="779"/>
      <c r="Q29" s="780">
        <v>414</v>
      </c>
      <c r="R29" s="781"/>
      <c r="S29" s="781"/>
      <c r="T29" s="781"/>
      <c r="U29" s="781"/>
      <c r="V29" s="781">
        <v>400</v>
      </c>
      <c r="W29" s="781"/>
      <c r="X29" s="781"/>
      <c r="Y29" s="781"/>
      <c r="Z29" s="781"/>
      <c r="AA29" s="781">
        <v>14</v>
      </c>
      <c r="AB29" s="781"/>
      <c r="AC29" s="781"/>
      <c r="AD29" s="781"/>
      <c r="AE29" s="782"/>
      <c r="AF29" s="783">
        <v>14</v>
      </c>
      <c r="AG29" s="784"/>
      <c r="AH29" s="784"/>
      <c r="AI29" s="784"/>
      <c r="AJ29" s="785"/>
      <c r="AK29" s="852">
        <v>62</v>
      </c>
      <c r="AL29" s="853"/>
      <c r="AM29" s="853"/>
      <c r="AN29" s="853"/>
      <c r="AO29" s="853"/>
      <c r="AP29" s="853" t="s">
        <v>570</v>
      </c>
      <c r="AQ29" s="853"/>
      <c r="AR29" s="853"/>
      <c r="AS29" s="853"/>
      <c r="AT29" s="853"/>
      <c r="AU29" s="853" t="s">
        <v>570</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394</v>
      </c>
      <c r="C30" s="778"/>
      <c r="D30" s="778"/>
      <c r="E30" s="778"/>
      <c r="F30" s="778"/>
      <c r="G30" s="778"/>
      <c r="H30" s="778"/>
      <c r="I30" s="778"/>
      <c r="J30" s="778"/>
      <c r="K30" s="778"/>
      <c r="L30" s="778"/>
      <c r="M30" s="778"/>
      <c r="N30" s="778"/>
      <c r="O30" s="778"/>
      <c r="P30" s="779"/>
      <c r="Q30" s="780">
        <v>57</v>
      </c>
      <c r="R30" s="781"/>
      <c r="S30" s="781"/>
      <c r="T30" s="781"/>
      <c r="U30" s="781"/>
      <c r="V30" s="781">
        <v>56</v>
      </c>
      <c r="W30" s="781"/>
      <c r="X30" s="781"/>
      <c r="Y30" s="781"/>
      <c r="Z30" s="781"/>
      <c r="AA30" s="781">
        <v>1</v>
      </c>
      <c r="AB30" s="781"/>
      <c r="AC30" s="781"/>
      <c r="AD30" s="781"/>
      <c r="AE30" s="782"/>
      <c r="AF30" s="783">
        <v>1</v>
      </c>
      <c r="AG30" s="784"/>
      <c r="AH30" s="784"/>
      <c r="AI30" s="784"/>
      <c r="AJ30" s="785"/>
      <c r="AK30" s="852">
        <v>15</v>
      </c>
      <c r="AL30" s="853"/>
      <c r="AM30" s="853"/>
      <c r="AN30" s="853"/>
      <c r="AO30" s="853"/>
      <c r="AP30" s="853" t="s">
        <v>570</v>
      </c>
      <c r="AQ30" s="853"/>
      <c r="AR30" s="853"/>
      <c r="AS30" s="853"/>
      <c r="AT30" s="853"/>
      <c r="AU30" s="853" t="s">
        <v>570</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395</v>
      </c>
      <c r="C31" s="778"/>
      <c r="D31" s="778"/>
      <c r="E31" s="778"/>
      <c r="F31" s="778"/>
      <c r="G31" s="778"/>
      <c r="H31" s="778"/>
      <c r="I31" s="778"/>
      <c r="J31" s="778"/>
      <c r="K31" s="778"/>
      <c r="L31" s="778"/>
      <c r="M31" s="778"/>
      <c r="N31" s="778"/>
      <c r="O31" s="778"/>
      <c r="P31" s="779"/>
      <c r="Q31" s="780">
        <v>509</v>
      </c>
      <c r="R31" s="781"/>
      <c r="S31" s="781"/>
      <c r="T31" s="781"/>
      <c r="U31" s="781"/>
      <c r="V31" s="781">
        <v>393</v>
      </c>
      <c r="W31" s="781"/>
      <c r="X31" s="781"/>
      <c r="Y31" s="781"/>
      <c r="Z31" s="781"/>
      <c r="AA31" s="781">
        <v>117</v>
      </c>
      <c r="AB31" s="781"/>
      <c r="AC31" s="781"/>
      <c r="AD31" s="781"/>
      <c r="AE31" s="782"/>
      <c r="AF31" s="783">
        <v>2190</v>
      </c>
      <c r="AG31" s="784"/>
      <c r="AH31" s="784"/>
      <c r="AI31" s="784"/>
      <c r="AJ31" s="785"/>
      <c r="AK31" s="852">
        <v>72</v>
      </c>
      <c r="AL31" s="853"/>
      <c r="AM31" s="853"/>
      <c r="AN31" s="853"/>
      <c r="AO31" s="853"/>
      <c r="AP31" s="853">
        <v>1836</v>
      </c>
      <c r="AQ31" s="853"/>
      <c r="AR31" s="853"/>
      <c r="AS31" s="853"/>
      <c r="AT31" s="853"/>
      <c r="AU31" s="853">
        <v>1153</v>
      </c>
      <c r="AV31" s="853"/>
      <c r="AW31" s="853"/>
      <c r="AX31" s="853"/>
      <c r="AY31" s="853"/>
      <c r="AZ31" s="854" t="s">
        <v>570</v>
      </c>
      <c r="BA31" s="854"/>
      <c r="BB31" s="854"/>
      <c r="BC31" s="854"/>
      <c r="BD31" s="854"/>
      <c r="BE31" s="850" t="s">
        <v>396</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352</v>
      </c>
      <c r="R32" s="781"/>
      <c r="S32" s="781"/>
      <c r="T32" s="781"/>
      <c r="U32" s="781"/>
      <c r="V32" s="781">
        <v>351</v>
      </c>
      <c r="W32" s="781"/>
      <c r="X32" s="781"/>
      <c r="Y32" s="781"/>
      <c r="Z32" s="781"/>
      <c r="AA32" s="781">
        <v>2</v>
      </c>
      <c r="AB32" s="781"/>
      <c r="AC32" s="781"/>
      <c r="AD32" s="781"/>
      <c r="AE32" s="782"/>
      <c r="AF32" s="783">
        <v>2</v>
      </c>
      <c r="AG32" s="784"/>
      <c r="AH32" s="784"/>
      <c r="AI32" s="784"/>
      <c r="AJ32" s="785"/>
      <c r="AK32" s="852">
        <v>119</v>
      </c>
      <c r="AL32" s="853"/>
      <c r="AM32" s="853"/>
      <c r="AN32" s="853"/>
      <c r="AO32" s="853"/>
      <c r="AP32" s="853">
        <v>1276</v>
      </c>
      <c r="AQ32" s="853"/>
      <c r="AR32" s="853"/>
      <c r="AS32" s="853"/>
      <c r="AT32" s="853"/>
      <c r="AU32" s="853">
        <v>807</v>
      </c>
      <c r="AV32" s="853"/>
      <c r="AW32" s="853"/>
      <c r="AX32" s="853"/>
      <c r="AY32" s="853"/>
      <c r="AZ32" s="854" t="s">
        <v>570</v>
      </c>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13</v>
      </c>
      <c r="R33" s="781"/>
      <c r="S33" s="781"/>
      <c r="T33" s="781"/>
      <c r="U33" s="781"/>
      <c r="V33" s="781">
        <v>12</v>
      </c>
      <c r="W33" s="781"/>
      <c r="X33" s="781"/>
      <c r="Y33" s="781"/>
      <c r="Z33" s="781"/>
      <c r="AA33" s="781">
        <v>2</v>
      </c>
      <c r="AB33" s="781"/>
      <c r="AC33" s="781"/>
      <c r="AD33" s="781"/>
      <c r="AE33" s="782"/>
      <c r="AF33" s="783">
        <v>2</v>
      </c>
      <c r="AG33" s="784"/>
      <c r="AH33" s="784"/>
      <c r="AI33" s="784"/>
      <c r="AJ33" s="785"/>
      <c r="AK33" s="852">
        <v>6</v>
      </c>
      <c r="AL33" s="853"/>
      <c r="AM33" s="853"/>
      <c r="AN33" s="853"/>
      <c r="AO33" s="853"/>
      <c r="AP33" s="853" t="s">
        <v>570</v>
      </c>
      <c r="AQ33" s="853"/>
      <c r="AR33" s="853"/>
      <c r="AS33" s="853"/>
      <c r="AT33" s="853"/>
      <c r="AU33" s="853" t="s">
        <v>570</v>
      </c>
      <c r="AV33" s="853"/>
      <c r="AW33" s="853"/>
      <c r="AX33" s="853"/>
      <c r="AY33" s="853"/>
      <c r="AZ33" s="854" t="s">
        <v>570</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379</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2236</v>
      </c>
      <c r="AG63" s="864"/>
      <c r="AH63" s="864"/>
      <c r="AI63" s="864"/>
      <c r="AJ63" s="865"/>
      <c r="AK63" s="866"/>
      <c r="AL63" s="861"/>
      <c r="AM63" s="861"/>
      <c r="AN63" s="861"/>
      <c r="AO63" s="861"/>
      <c r="AP63" s="864">
        <v>3111</v>
      </c>
      <c r="AQ63" s="864"/>
      <c r="AR63" s="864"/>
      <c r="AS63" s="864"/>
      <c r="AT63" s="864"/>
      <c r="AU63" s="864">
        <v>1960</v>
      </c>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571</v>
      </c>
      <c r="C68" s="892"/>
      <c r="D68" s="892"/>
      <c r="E68" s="892"/>
      <c r="F68" s="892"/>
      <c r="G68" s="892"/>
      <c r="H68" s="892"/>
      <c r="I68" s="892"/>
      <c r="J68" s="892"/>
      <c r="K68" s="892"/>
      <c r="L68" s="892"/>
      <c r="M68" s="892"/>
      <c r="N68" s="892"/>
      <c r="O68" s="892"/>
      <c r="P68" s="893"/>
      <c r="Q68" s="894">
        <v>5098</v>
      </c>
      <c r="R68" s="888"/>
      <c r="S68" s="888"/>
      <c r="T68" s="888"/>
      <c r="U68" s="888"/>
      <c r="V68" s="888">
        <v>4884</v>
      </c>
      <c r="W68" s="888"/>
      <c r="X68" s="888"/>
      <c r="Y68" s="888"/>
      <c r="Z68" s="888"/>
      <c r="AA68" s="888">
        <v>214</v>
      </c>
      <c r="AB68" s="888"/>
      <c r="AC68" s="888"/>
      <c r="AD68" s="888"/>
      <c r="AE68" s="888"/>
      <c r="AF68" s="888">
        <v>214</v>
      </c>
      <c r="AG68" s="888"/>
      <c r="AH68" s="888"/>
      <c r="AI68" s="888"/>
      <c r="AJ68" s="888"/>
      <c r="AK68" s="888" t="s">
        <v>581</v>
      </c>
      <c r="AL68" s="888"/>
      <c r="AM68" s="888"/>
      <c r="AN68" s="888"/>
      <c r="AO68" s="888"/>
      <c r="AP68" s="888" t="s">
        <v>570</v>
      </c>
      <c r="AQ68" s="888"/>
      <c r="AR68" s="888"/>
      <c r="AS68" s="888"/>
      <c r="AT68" s="888"/>
      <c r="AU68" s="888" t="s">
        <v>570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572</v>
      </c>
      <c r="C69" s="896"/>
      <c r="D69" s="896"/>
      <c r="E69" s="896"/>
      <c r="F69" s="896"/>
      <c r="G69" s="896"/>
      <c r="H69" s="896"/>
      <c r="I69" s="896"/>
      <c r="J69" s="896"/>
      <c r="K69" s="896"/>
      <c r="L69" s="896"/>
      <c r="M69" s="896"/>
      <c r="N69" s="896"/>
      <c r="O69" s="896"/>
      <c r="P69" s="897"/>
      <c r="Q69" s="898">
        <v>537</v>
      </c>
      <c r="R69" s="853"/>
      <c r="S69" s="853"/>
      <c r="T69" s="853"/>
      <c r="U69" s="853"/>
      <c r="V69" s="853">
        <v>516</v>
      </c>
      <c r="W69" s="853"/>
      <c r="X69" s="853"/>
      <c r="Y69" s="853"/>
      <c r="Z69" s="853"/>
      <c r="AA69" s="853">
        <v>21</v>
      </c>
      <c r="AB69" s="853"/>
      <c r="AC69" s="853"/>
      <c r="AD69" s="853"/>
      <c r="AE69" s="853"/>
      <c r="AF69" s="853">
        <v>21</v>
      </c>
      <c r="AG69" s="853"/>
      <c r="AH69" s="853"/>
      <c r="AI69" s="853"/>
      <c r="AJ69" s="853"/>
      <c r="AK69" s="853">
        <v>56</v>
      </c>
      <c r="AL69" s="853"/>
      <c r="AM69" s="853"/>
      <c r="AN69" s="853"/>
      <c r="AO69" s="853"/>
      <c r="AP69" s="853" t="s">
        <v>570</v>
      </c>
      <c r="AQ69" s="853"/>
      <c r="AR69" s="853"/>
      <c r="AS69" s="853"/>
      <c r="AT69" s="853"/>
      <c r="AU69" s="853" t="s">
        <v>570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573</v>
      </c>
      <c r="C70" s="896"/>
      <c r="D70" s="896"/>
      <c r="E70" s="896"/>
      <c r="F70" s="896"/>
      <c r="G70" s="896"/>
      <c r="H70" s="896"/>
      <c r="I70" s="896"/>
      <c r="J70" s="896"/>
      <c r="K70" s="896"/>
      <c r="L70" s="896"/>
      <c r="M70" s="896"/>
      <c r="N70" s="896"/>
      <c r="O70" s="896"/>
      <c r="P70" s="897"/>
      <c r="Q70" s="898">
        <v>140616</v>
      </c>
      <c r="R70" s="853"/>
      <c r="S70" s="853"/>
      <c r="T70" s="853"/>
      <c r="U70" s="853"/>
      <c r="V70" s="853">
        <v>138159</v>
      </c>
      <c r="W70" s="853"/>
      <c r="X70" s="853"/>
      <c r="Y70" s="853"/>
      <c r="Z70" s="853"/>
      <c r="AA70" s="853">
        <v>2457</v>
      </c>
      <c r="AB70" s="853"/>
      <c r="AC70" s="853"/>
      <c r="AD70" s="853"/>
      <c r="AE70" s="853"/>
      <c r="AF70" s="853">
        <v>2457</v>
      </c>
      <c r="AG70" s="853"/>
      <c r="AH70" s="853"/>
      <c r="AI70" s="853"/>
      <c r="AJ70" s="853"/>
      <c r="AK70" s="853">
        <v>2190</v>
      </c>
      <c r="AL70" s="853"/>
      <c r="AM70" s="853"/>
      <c r="AN70" s="853"/>
      <c r="AO70" s="853"/>
      <c r="AP70" s="853" t="s">
        <v>570</v>
      </c>
      <c r="AQ70" s="853"/>
      <c r="AR70" s="853"/>
      <c r="AS70" s="853"/>
      <c r="AT70" s="853"/>
      <c r="AU70" s="853" t="s">
        <v>570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379</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2692</v>
      </c>
      <c r="AG88" s="864"/>
      <c r="AH88" s="864"/>
      <c r="AI88" s="864"/>
      <c r="AJ88" s="864"/>
      <c r="AK88" s="861"/>
      <c r="AL88" s="861"/>
      <c r="AM88" s="861"/>
      <c r="AN88" s="861"/>
      <c r="AO88" s="861"/>
      <c r="AP88" s="864" t="s">
        <v>574</v>
      </c>
      <c r="AQ88" s="864"/>
      <c r="AR88" s="864"/>
      <c r="AS88" s="864"/>
      <c r="AT88" s="864"/>
      <c r="AU88" s="864" t="s">
        <v>575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t="s">
        <v>582</v>
      </c>
      <c r="CS102" s="872"/>
      <c r="CT102" s="872"/>
      <c r="CU102" s="872"/>
      <c r="CV102" s="915"/>
      <c r="CW102" s="914" t="s">
        <v>581</v>
      </c>
      <c r="CX102" s="872"/>
      <c r="CY102" s="872"/>
      <c r="CZ102" s="872"/>
      <c r="DA102" s="915"/>
      <c r="DB102" s="914" t="s">
        <v>581</v>
      </c>
      <c r="DC102" s="872"/>
      <c r="DD102" s="872"/>
      <c r="DE102" s="872"/>
      <c r="DF102" s="915"/>
      <c r="DG102" s="914" t="s">
        <v>581</v>
      </c>
      <c r="DH102" s="872"/>
      <c r="DI102" s="872"/>
      <c r="DJ102" s="872"/>
      <c r="DK102" s="915"/>
      <c r="DL102" s="914" t="s">
        <v>581</v>
      </c>
      <c r="DM102" s="872"/>
      <c r="DN102" s="872"/>
      <c r="DO102" s="872"/>
      <c r="DP102" s="915"/>
      <c r="DQ102" s="914" t="s">
        <v>581</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296</v>
      </c>
      <c r="AG109" s="917"/>
      <c r="AH109" s="917"/>
      <c r="AI109" s="917"/>
      <c r="AJ109" s="918"/>
      <c r="AK109" s="916" t="s">
        <v>295</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296</v>
      </c>
      <c r="BW109" s="917"/>
      <c r="BX109" s="917"/>
      <c r="BY109" s="917"/>
      <c r="BZ109" s="918"/>
      <c r="CA109" s="916" t="s">
        <v>295</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296</v>
      </c>
      <c r="DM109" s="917"/>
      <c r="DN109" s="917"/>
      <c r="DO109" s="917"/>
      <c r="DP109" s="918"/>
      <c r="DQ109" s="916" t="s">
        <v>295</v>
      </c>
      <c r="DR109" s="917"/>
      <c r="DS109" s="917"/>
      <c r="DT109" s="917"/>
      <c r="DU109" s="918"/>
      <c r="DV109" s="916" t="s">
        <v>423</v>
      </c>
      <c r="DW109" s="917"/>
      <c r="DX109" s="917"/>
      <c r="DY109" s="917"/>
      <c r="DZ109" s="919"/>
    </row>
    <row r="110" spans="1:131" s="226" customFormat="1" ht="26.25" customHeight="1">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684282</v>
      </c>
      <c r="AB110" s="924"/>
      <c r="AC110" s="924"/>
      <c r="AD110" s="924"/>
      <c r="AE110" s="925"/>
      <c r="AF110" s="926">
        <v>688947</v>
      </c>
      <c r="AG110" s="924"/>
      <c r="AH110" s="924"/>
      <c r="AI110" s="924"/>
      <c r="AJ110" s="925"/>
      <c r="AK110" s="926">
        <v>795507</v>
      </c>
      <c r="AL110" s="924"/>
      <c r="AM110" s="924"/>
      <c r="AN110" s="924"/>
      <c r="AO110" s="925"/>
      <c r="AP110" s="927">
        <v>59.2</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3774505</v>
      </c>
      <c r="BR110" s="959"/>
      <c r="BS110" s="959"/>
      <c r="BT110" s="959"/>
      <c r="BU110" s="959"/>
      <c r="BV110" s="959">
        <v>3857655</v>
      </c>
      <c r="BW110" s="959"/>
      <c r="BX110" s="959"/>
      <c r="BY110" s="959"/>
      <c r="BZ110" s="959"/>
      <c r="CA110" s="959">
        <v>3841729</v>
      </c>
      <c r="CB110" s="959"/>
      <c r="CC110" s="959"/>
      <c r="CD110" s="959"/>
      <c r="CE110" s="959"/>
      <c r="CF110" s="973">
        <v>286</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429</v>
      </c>
      <c r="DH110" s="959"/>
      <c r="DI110" s="959"/>
      <c r="DJ110" s="959"/>
      <c r="DK110" s="959"/>
      <c r="DL110" s="959" t="s">
        <v>430</v>
      </c>
      <c r="DM110" s="959"/>
      <c r="DN110" s="959"/>
      <c r="DO110" s="959"/>
      <c r="DP110" s="959"/>
      <c r="DQ110" s="959" t="s">
        <v>429</v>
      </c>
      <c r="DR110" s="959"/>
      <c r="DS110" s="959"/>
      <c r="DT110" s="959"/>
      <c r="DU110" s="959"/>
      <c r="DV110" s="960" t="s">
        <v>429</v>
      </c>
      <c r="DW110" s="960"/>
      <c r="DX110" s="960"/>
      <c r="DY110" s="960"/>
      <c r="DZ110" s="961"/>
    </row>
    <row r="111" spans="1:131" s="226" customFormat="1" ht="26.25" customHeight="1">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429</v>
      </c>
      <c r="AB111" s="966"/>
      <c r="AC111" s="966"/>
      <c r="AD111" s="966"/>
      <c r="AE111" s="967"/>
      <c r="AF111" s="968" t="s">
        <v>432</v>
      </c>
      <c r="AG111" s="966"/>
      <c r="AH111" s="966"/>
      <c r="AI111" s="966"/>
      <c r="AJ111" s="967"/>
      <c r="AK111" s="968" t="s">
        <v>430</v>
      </c>
      <c r="AL111" s="966"/>
      <c r="AM111" s="966"/>
      <c r="AN111" s="966"/>
      <c r="AO111" s="967"/>
      <c r="AP111" s="969" t="s">
        <v>430</v>
      </c>
      <c r="AQ111" s="970"/>
      <c r="AR111" s="970"/>
      <c r="AS111" s="970"/>
      <c r="AT111" s="971"/>
      <c r="AU111" s="932"/>
      <c r="AV111" s="933"/>
      <c r="AW111" s="933"/>
      <c r="AX111" s="933"/>
      <c r="AY111" s="933"/>
      <c r="AZ111" s="981" t="s">
        <v>433</v>
      </c>
      <c r="BA111" s="982"/>
      <c r="BB111" s="982"/>
      <c r="BC111" s="982"/>
      <c r="BD111" s="982"/>
      <c r="BE111" s="982"/>
      <c r="BF111" s="982"/>
      <c r="BG111" s="982"/>
      <c r="BH111" s="982"/>
      <c r="BI111" s="982"/>
      <c r="BJ111" s="982"/>
      <c r="BK111" s="982"/>
      <c r="BL111" s="982"/>
      <c r="BM111" s="982"/>
      <c r="BN111" s="982"/>
      <c r="BO111" s="982"/>
      <c r="BP111" s="983"/>
      <c r="BQ111" s="951" t="s">
        <v>121</v>
      </c>
      <c r="BR111" s="952"/>
      <c r="BS111" s="952"/>
      <c r="BT111" s="952"/>
      <c r="BU111" s="952"/>
      <c r="BV111" s="952" t="s">
        <v>429</v>
      </c>
      <c r="BW111" s="952"/>
      <c r="BX111" s="952"/>
      <c r="BY111" s="952"/>
      <c r="BZ111" s="952"/>
      <c r="CA111" s="952" t="s">
        <v>121</v>
      </c>
      <c r="CB111" s="952"/>
      <c r="CC111" s="952"/>
      <c r="CD111" s="952"/>
      <c r="CE111" s="952"/>
      <c r="CF111" s="946" t="s">
        <v>430</v>
      </c>
      <c r="CG111" s="947"/>
      <c r="CH111" s="947"/>
      <c r="CI111" s="947"/>
      <c r="CJ111" s="947"/>
      <c r="CK111" s="977"/>
      <c r="CL111" s="978"/>
      <c r="CM111" s="948" t="s">
        <v>434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435</v>
      </c>
      <c r="DH111" s="952"/>
      <c r="DI111" s="952"/>
      <c r="DJ111" s="952"/>
      <c r="DK111" s="952"/>
      <c r="DL111" s="952" t="s">
        <v>430</v>
      </c>
      <c r="DM111" s="952"/>
      <c r="DN111" s="952"/>
      <c r="DO111" s="952"/>
      <c r="DP111" s="952"/>
      <c r="DQ111" s="952" t="s">
        <v>435</v>
      </c>
      <c r="DR111" s="952"/>
      <c r="DS111" s="952"/>
      <c r="DT111" s="952"/>
      <c r="DU111" s="952"/>
      <c r="DV111" s="953" t="s">
        <v>121</v>
      </c>
      <c r="DW111" s="953"/>
      <c r="DX111" s="953"/>
      <c r="DY111" s="953"/>
      <c r="DZ111" s="954"/>
    </row>
    <row r="112" spans="1:131" s="226" customFormat="1" ht="26.25" customHeight="1">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429</v>
      </c>
      <c r="AB112" s="991"/>
      <c r="AC112" s="991"/>
      <c r="AD112" s="991"/>
      <c r="AE112" s="992"/>
      <c r="AF112" s="993" t="s">
        <v>121</v>
      </c>
      <c r="AG112" s="991"/>
      <c r="AH112" s="991"/>
      <c r="AI112" s="991"/>
      <c r="AJ112" s="992"/>
      <c r="AK112" s="993" t="s">
        <v>429</v>
      </c>
      <c r="AL112" s="991"/>
      <c r="AM112" s="991"/>
      <c r="AN112" s="991"/>
      <c r="AO112" s="992"/>
      <c r="AP112" s="994" t="s">
        <v>429</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1812582</v>
      </c>
      <c r="BR112" s="952"/>
      <c r="BS112" s="952"/>
      <c r="BT112" s="952"/>
      <c r="BU112" s="952"/>
      <c r="BV112" s="952">
        <v>1927380</v>
      </c>
      <c r="BW112" s="952"/>
      <c r="BX112" s="952"/>
      <c r="BY112" s="952"/>
      <c r="BZ112" s="952"/>
      <c r="CA112" s="952">
        <v>1960330</v>
      </c>
      <c r="CB112" s="952"/>
      <c r="CC112" s="952"/>
      <c r="CD112" s="952"/>
      <c r="CE112" s="952"/>
      <c r="CF112" s="946">
        <v>145.9</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430</v>
      </c>
      <c r="DH112" s="952"/>
      <c r="DI112" s="952"/>
      <c r="DJ112" s="952"/>
      <c r="DK112" s="952"/>
      <c r="DL112" s="952" t="s">
        <v>429</v>
      </c>
      <c r="DM112" s="952"/>
      <c r="DN112" s="952"/>
      <c r="DO112" s="952"/>
      <c r="DP112" s="952"/>
      <c r="DQ112" s="952" t="s">
        <v>121</v>
      </c>
      <c r="DR112" s="952"/>
      <c r="DS112" s="952"/>
      <c r="DT112" s="952"/>
      <c r="DU112" s="952"/>
      <c r="DV112" s="953" t="s">
        <v>121</v>
      </c>
      <c r="DW112" s="953"/>
      <c r="DX112" s="953"/>
      <c r="DY112" s="953"/>
      <c r="DZ112" s="954"/>
    </row>
    <row r="113" spans="1:130" s="226" customFormat="1" ht="26.25" customHeight="1">
      <c r="A113" s="986"/>
      <c r="B113" s="987"/>
      <c r="C113" s="982" t="s">
        <v>440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126627</v>
      </c>
      <c r="AB113" s="966"/>
      <c r="AC113" s="966"/>
      <c r="AD113" s="966"/>
      <c r="AE113" s="967"/>
      <c r="AF113" s="968">
        <v>144343</v>
      </c>
      <c r="AG113" s="966"/>
      <c r="AH113" s="966"/>
      <c r="AI113" s="966"/>
      <c r="AJ113" s="967"/>
      <c r="AK113" s="968">
        <v>147337</v>
      </c>
      <c r="AL113" s="966"/>
      <c r="AM113" s="966"/>
      <c r="AN113" s="966"/>
      <c r="AO113" s="967"/>
      <c r="AP113" s="969">
        <v>11</v>
      </c>
      <c r="AQ113" s="970"/>
      <c r="AR113" s="970"/>
      <c r="AS113" s="970"/>
      <c r="AT113" s="971"/>
      <c r="AU113" s="932"/>
      <c r="AV113" s="933"/>
      <c r="AW113" s="933"/>
      <c r="AX113" s="933"/>
      <c r="AY113" s="933"/>
      <c r="AZ113" s="981" t="s">
        <v>441</v>
      </c>
      <c r="BA113" s="982"/>
      <c r="BB113" s="982"/>
      <c r="BC113" s="982"/>
      <c r="BD113" s="982"/>
      <c r="BE113" s="982"/>
      <c r="BF113" s="982"/>
      <c r="BG113" s="982"/>
      <c r="BH113" s="982"/>
      <c r="BI113" s="982"/>
      <c r="BJ113" s="982"/>
      <c r="BK113" s="982"/>
      <c r="BL113" s="982"/>
      <c r="BM113" s="982"/>
      <c r="BN113" s="982"/>
      <c r="BO113" s="982"/>
      <c r="BP113" s="983"/>
      <c r="BQ113" s="951" t="s">
        <v>442</v>
      </c>
      <c r="BR113" s="952"/>
      <c r="BS113" s="952"/>
      <c r="BT113" s="952"/>
      <c r="BU113" s="952"/>
      <c r="BV113" s="952" t="s">
        <v>430</v>
      </c>
      <c r="BW113" s="952"/>
      <c r="BX113" s="952"/>
      <c r="BY113" s="952"/>
      <c r="BZ113" s="952"/>
      <c r="CA113" s="952" t="s">
        <v>443</v>
      </c>
      <c r="CB113" s="952"/>
      <c r="CC113" s="952"/>
      <c r="CD113" s="952"/>
      <c r="CE113" s="952"/>
      <c r="CF113" s="946" t="s">
        <v>429</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443</v>
      </c>
      <c r="DH113" s="991"/>
      <c r="DI113" s="991"/>
      <c r="DJ113" s="991"/>
      <c r="DK113" s="992"/>
      <c r="DL113" s="993" t="s">
        <v>432</v>
      </c>
      <c r="DM113" s="991"/>
      <c r="DN113" s="991"/>
      <c r="DO113" s="991"/>
      <c r="DP113" s="992"/>
      <c r="DQ113" s="993" t="s">
        <v>442</v>
      </c>
      <c r="DR113" s="991"/>
      <c r="DS113" s="991"/>
      <c r="DT113" s="991"/>
      <c r="DU113" s="992"/>
      <c r="DV113" s="994" t="s">
        <v>432</v>
      </c>
      <c r="DW113" s="995"/>
      <c r="DX113" s="995"/>
      <c r="DY113" s="995"/>
      <c r="DZ113" s="996"/>
    </row>
    <row r="114" spans="1:130" s="226" customFormat="1" ht="26.25" customHeight="1">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443</v>
      </c>
      <c r="AB114" s="991"/>
      <c r="AC114" s="991"/>
      <c r="AD114" s="991"/>
      <c r="AE114" s="992"/>
      <c r="AF114" s="993" t="s">
        <v>121</v>
      </c>
      <c r="AG114" s="991"/>
      <c r="AH114" s="991"/>
      <c r="AI114" s="991"/>
      <c r="AJ114" s="992"/>
      <c r="AK114" s="993" t="s">
        <v>442</v>
      </c>
      <c r="AL114" s="991"/>
      <c r="AM114" s="991"/>
      <c r="AN114" s="991"/>
      <c r="AO114" s="992"/>
      <c r="AP114" s="994" t="s">
        <v>446</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235403</v>
      </c>
      <c r="BR114" s="952"/>
      <c r="BS114" s="952"/>
      <c r="BT114" s="952"/>
      <c r="BU114" s="952"/>
      <c r="BV114" s="952">
        <v>218944</v>
      </c>
      <c r="BW114" s="952"/>
      <c r="BX114" s="952"/>
      <c r="BY114" s="952"/>
      <c r="BZ114" s="952"/>
      <c r="CA114" s="952">
        <v>157279</v>
      </c>
      <c r="CB114" s="952"/>
      <c r="CC114" s="952"/>
      <c r="CD114" s="952"/>
      <c r="CE114" s="952"/>
      <c r="CF114" s="946">
        <v>11.7</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121</v>
      </c>
      <c r="DH114" s="991"/>
      <c r="DI114" s="991"/>
      <c r="DJ114" s="991"/>
      <c r="DK114" s="992"/>
      <c r="DL114" s="993" t="s">
        <v>429</v>
      </c>
      <c r="DM114" s="991"/>
      <c r="DN114" s="991"/>
      <c r="DO114" s="991"/>
      <c r="DP114" s="992"/>
      <c r="DQ114" s="993" t="s">
        <v>442</v>
      </c>
      <c r="DR114" s="991"/>
      <c r="DS114" s="991"/>
      <c r="DT114" s="991"/>
      <c r="DU114" s="992"/>
      <c r="DV114" s="994" t="s">
        <v>430</v>
      </c>
      <c r="DW114" s="995"/>
      <c r="DX114" s="995"/>
      <c r="DY114" s="995"/>
      <c r="DZ114" s="996"/>
    </row>
    <row r="115" spans="1:130" s="226" customFormat="1" ht="26.25" customHeight="1">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443</v>
      </c>
      <c r="AB115" s="966"/>
      <c r="AC115" s="966"/>
      <c r="AD115" s="966"/>
      <c r="AE115" s="967"/>
      <c r="AF115" s="968" t="s">
        <v>432</v>
      </c>
      <c r="AG115" s="966"/>
      <c r="AH115" s="966"/>
      <c r="AI115" s="966"/>
      <c r="AJ115" s="967"/>
      <c r="AK115" s="968" t="s">
        <v>443</v>
      </c>
      <c r="AL115" s="966"/>
      <c r="AM115" s="966"/>
      <c r="AN115" s="966"/>
      <c r="AO115" s="967"/>
      <c r="AP115" s="969" t="s">
        <v>429</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t="s">
        <v>430</v>
      </c>
      <c r="BR115" s="952"/>
      <c r="BS115" s="952"/>
      <c r="BT115" s="952"/>
      <c r="BU115" s="952"/>
      <c r="BV115" s="952" t="s">
        <v>430</v>
      </c>
      <c r="BW115" s="952"/>
      <c r="BX115" s="952"/>
      <c r="BY115" s="952"/>
      <c r="BZ115" s="952"/>
      <c r="CA115" s="952" t="s">
        <v>121</v>
      </c>
      <c r="CB115" s="952"/>
      <c r="CC115" s="952"/>
      <c r="CD115" s="952"/>
      <c r="CE115" s="952"/>
      <c r="CF115" s="946" t="s">
        <v>121</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430</v>
      </c>
      <c r="DH115" s="991"/>
      <c r="DI115" s="991"/>
      <c r="DJ115" s="991"/>
      <c r="DK115" s="992"/>
      <c r="DL115" s="993" t="s">
        <v>429</v>
      </c>
      <c r="DM115" s="991"/>
      <c r="DN115" s="991"/>
      <c r="DO115" s="991"/>
      <c r="DP115" s="992"/>
      <c r="DQ115" s="993" t="s">
        <v>430</v>
      </c>
      <c r="DR115" s="991"/>
      <c r="DS115" s="991"/>
      <c r="DT115" s="991"/>
      <c r="DU115" s="992"/>
      <c r="DV115" s="994" t="s">
        <v>121</v>
      </c>
      <c r="DW115" s="995"/>
      <c r="DX115" s="995"/>
      <c r="DY115" s="995"/>
      <c r="DZ115" s="996"/>
    </row>
    <row r="116" spans="1:130" s="226" customFormat="1" ht="26.25" customHeight="1">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121</v>
      </c>
      <c r="AB116" s="991"/>
      <c r="AC116" s="991"/>
      <c r="AD116" s="991"/>
      <c r="AE116" s="992"/>
      <c r="AF116" s="993" t="s">
        <v>430</v>
      </c>
      <c r="AG116" s="991"/>
      <c r="AH116" s="991"/>
      <c r="AI116" s="991"/>
      <c r="AJ116" s="992"/>
      <c r="AK116" s="993" t="s">
        <v>429</v>
      </c>
      <c r="AL116" s="991"/>
      <c r="AM116" s="991"/>
      <c r="AN116" s="991"/>
      <c r="AO116" s="992"/>
      <c r="AP116" s="994" t="s">
        <v>442</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121</v>
      </c>
      <c r="BR116" s="952"/>
      <c r="BS116" s="952"/>
      <c r="BT116" s="952"/>
      <c r="BU116" s="952"/>
      <c r="BV116" s="952" t="s">
        <v>446</v>
      </c>
      <c r="BW116" s="952"/>
      <c r="BX116" s="952"/>
      <c r="BY116" s="952"/>
      <c r="BZ116" s="952"/>
      <c r="CA116" s="952" t="s">
        <v>430</v>
      </c>
      <c r="CB116" s="952"/>
      <c r="CC116" s="952"/>
      <c r="CD116" s="952"/>
      <c r="CE116" s="952"/>
      <c r="CF116" s="946" t="s">
        <v>435</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121</v>
      </c>
      <c r="DH116" s="991"/>
      <c r="DI116" s="991"/>
      <c r="DJ116" s="991"/>
      <c r="DK116" s="992"/>
      <c r="DL116" s="993" t="s">
        <v>429</v>
      </c>
      <c r="DM116" s="991"/>
      <c r="DN116" s="991"/>
      <c r="DO116" s="991"/>
      <c r="DP116" s="992"/>
      <c r="DQ116" s="993" t="s">
        <v>429</v>
      </c>
      <c r="DR116" s="991"/>
      <c r="DS116" s="991"/>
      <c r="DT116" s="991"/>
      <c r="DU116" s="992"/>
      <c r="DV116" s="994" t="s">
        <v>121</v>
      </c>
      <c r="DW116" s="995"/>
      <c r="DX116" s="995"/>
      <c r="DY116" s="995"/>
      <c r="DZ116" s="996"/>
    </row>
    <row r="117" spans="1:130" s="226" customFormat="1" ht="26.25" customHeight="1">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810909</v>
      </c>
      <c r="AB117" s="1009"/>
      <c r="AC117" s="1009"/>
      <c r="AD117" s="1009"/>
      <c r="AE117" s="1010"/>
      <c r="AF117" s="1011">
        <v>833290</v>
      </c>
      <c r="AG117" s="1009"/>
      <c r="AH117" s="1009"/>
      <c r="AI117" s="1009"/>
      <c r="AJ117" s="1010"/>
      <c r="AK117" s="1011">
        <v>942844</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430</v>
      </c>
      <c r="BR117" s="952"/>
      <c r="BS117" s="952"/>
      <c r="BT117" s="952"/>
      <c r="BU117" s="952"/>
      <c r="BV117" s="952" t="s">
        <v>430</v>
      </c>
      <c r="BW117" s="952"/>
      <c r="BX117" s="952"/>
      <c r="BY117" s="952"/>
      <c r="BZ117" s="952"/>
      <c r="CA117" s="952" t="s">
        <v>121</v>
      </c>
      <c r="CB117" s="952"/>
      <c r="CC117" s="952"/>
      <c r="CD117" s="952"/>
      <c r="CE117" s="952"/>
      <c r="CF117" s="946" t="s">
        <v>121</v>
      </c>
      <c r="CG117" s="947"/>
      <c r="CH117" s="947"/>
      <c r="CI117" s="947"/>
      <c r="CJ117" s="947"/>
      <c r="CK117" s="977"/>
      <c r="CL117" s="978"/>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121</v>
      </c>
      <c r="DH117" s="991"/>
      <c r="DI117" s="991"/>
      <c r="DJ117" s="991"/>
      <c r="DK117" s="992"/>
      <c r="DL117" s="993" t="s">
        <v>429</v>
      </c>
      <c r="DM117" s="991"/>
      <c r="DN117" s="991"/>
      <c r="DO117" s="991"/>
      <c r="DP117" s="992"/>
      <c r="DQ117" s="993" t="s">
        <v>430</v>
      </c>
      <c r="DR117" s="991"/>
      <c r="DS117" s="991"/>
      <c r="DT117" s="991"/>
      <c r="DU117" s="992"/>
      <c r="DV117" s="994" t="s">
        <v>121</v>
      </c>
      <c r="DW117" s="995"/>
      <c r="DX117" s="995"/>
      <c r="DY117" s="995"/>
      <c r="DZ117" s="996"/>
    </row>
    <row r="118" spans="1:130" s="226" customFormat="1" ht="26.25" customHeight="1">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296</v>
      </c>
      <c r="AG118" s="917"/>
      <c r="AH118" s="917"/>
      <c r="AI118" s="917"/>
      <c r="AJ118" s="918"/>
      <c r="AK118" s="916" t="s">
        <v>295</v>
      </c>
      <c r="AL118" s="917"/>
      <c r="AM118" s="917"/>
      <c r="AN118" s="917"/>
      <c r="AO118" s="918"/>
      <c r="AP118" s="1003" t="s">
        <v>423</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121</v>
      </c>
      <c r="BW118" s="1030"/>
      <c r="BX118" s="1030"/>
      <c r="BY118" s="1030"/>
      <c r="BZ118" s="1030"/>
      <c r="CA118" s="1030" t="s">
        <v>121</v>
      </c>
      <c r="CB118" s="1030"/>
      <c r="CC118" s="1030"/>
      <c r="CD118" s="1030"/>
      <c r="CE118" s="1030"/>
      <c r="CF118" s="946" t="s">
        <v>121</v>
      </c>
      <c r="CG118" s="947"/>
      <c r="CH118" s="947"/>
      <c r="CI118" s="947"/>
      <c r="CJ118" s="947"/>
      <c r="CK118" s="977"/>
      <c r="CL118" s="978"/>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430</v>
      </c>
      <c r="DH118" s="991"/>
      <c r="DI118" s="991"/>
      <c r="DJ118" s="991"/>
      <c r="DK118" s="992"/>
      <c r="DL118" s="993" t="s">
        <v>442</v>
      </c>
      <c r="DM118" s="991"/>
      <c r="DN118" s="991"/>
      <c r="DO118" s="991"/>
      <c r="DP118" s="992"/>
      <c r="DQ118" s="993" t="s">
        <v>121</v>
      </c>
      <c r="DR118" s="991"/>
      <c r="DS118" s="991"/>
      <c r="DT118" s="991"/>
      <c r="DU118" s="992"/>
      <c r="DV118" s="994" t="s">
        <v>430</v>
      </c>
      <c r="DW118" s="995"/>
      <c r="DX118" s="995"/>
      <c r="DY118" s="995"/>
      <c r="DZ118" s="996"/>
    </row>
    <row r="119" spans="1:130" s="226" customFormat="1" ht="26.25" customHeight="1">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121</v>
      </c>
      <c r="AB119" s="924"/>
      <c r="AC119" s="924"/>
      <c r="AD119" s="924"/>
      <c r="AE119" s="925"/>
      <c r="AF119" s="926" t="s">
        <v>121</v>
      </c>
      <c r="AG119" s="924"/>
      <c r="AH119" s="924"/>
      <c r="AI119" s="924"/>
      <c r="AJ119" s="925"/>
      <c r="AK119" s="926" t="s">
        <v>430</v>
      </c>
      <c r="AL119" s="924"/>
      <c r="AM119" s="924"/>
      <c r="AN119" s="924"/>
      <c r="AO119" s="925"/>
      <c r="AP119" s="927" t="s">
        <v>443</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460</v>
      </c>
      <c r="BP119" s="1038"/>
      <c r="BQ119" s="1029">
        <v>5822490</v>
      </c>
      <c r="BR119" s="1030"/>
      <c r="BS119" s="1030"/>
      <c r="BT119" s="1030"/>
      <c r="BU119" s="1030"/>
      <c r="BV119" s="1030">
        <v>6003979</v>
      </c>
      <c r="BW119" s="1030"/>
      <c r="BX119" s="1030"/>
      <c r="BY119" s="1030"/>
      <c r="BZ119" s="1030"/>
      <c r="CA119" s="1030">
        <v>5959338</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121</v>
      </c>
      <c r="DH119" s="1016"/>
      <c r="DI119" s="1016"/>
      <c r="DJ119" s="1016"/>
      <c r="DK119" s="1017"/>
      <c r="DL119" s="1015" t="s">
        <v>121</v>
      </c>
      <c r="DM119" s="1016"/>
      <c r="DN119" s="1016"/>
      <c r="DO119" s="1016"/>
      <c r="DP119" s="1017"/>
      <c r="DQ119" s="1015" t="s">
        <v>430</v>
      </c>
      <c r="DR119" s="1016"/>
      <c r="DS119" s="1016"/>
      <c r="DT119" s="1016"/>
      <c r="DU119" s="1017"/>
      <c r="DV119" s="1018" t="s">
        <v>430</v>
      </c>
      <c r="DW119" s="1019"/>
      <c r="DX119" s="1019"/>
      <c r="DY119" s="1019"/>
      <c r="DZ119" s="1020"/>
    </row>
    <row r="120" spans="1:130" s="226" customFormat="1" ht="26.25" customHeight="1">
      <c r="A120" s="1091"/>
      <c r="B120" s="978"/>
      <c r="C120" s="948" t="s">
        <v>434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121</v>
      </c>
      <c r="AG120" s="991"/>
      <c r="AH120" s="991"/>
      <c r="AI120" s="991"/>
      <c r="AJ120" s="992"/>
      <c r="AK120" s="993" t="s">
        <v>121</v>
      </c>
      <c r="AL120" s="991"/>
      <c r="AM120" s="991"/>
      <c r="AN120" s="991"/>
      <c r="AO120" s="992"/>
      <c r="AP120" s="994" t="s">
        <v>430</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2778875</v>
      </c>
      <c r="BR120" s="959"/>
      <c r="BS120" s="959"/>
      <c r="BT120" s="959"/>
      <c r="BU120" s="959"/>
      <c r="BV120" s="959">
        <v>2546500</v>
      </c>
      <c r="BW120" s="959"/>
      <c r="BX120" s="959"/>
      <c r="BY120" s="959"/>
      <c r="BZ120" s="959"/>
      <c r="CA120" s="959">
        <v>2605900</v>
      </c>
      <c r="CB120" s="959"/>
      <c r="CC120" s="959"/>
      <c r="CD120" s="959"/>
      <c r="CE120" s="959"/>
      <c r="CF120" s="973">
        <v>194</v>
      </c>
      <c r="CG120" s="974"/>
      <c r="CH120" s="974"/>
      <c r="CI120" s="974"/>
      <c r="CJ120" s="974"/>
      <c r="CK120" s="1039" t="s">
        <v>464</v>
      </c>
      <c r="CL120" s="1040"/>
      <c r="CM120" s="1040"/>
      <c r="CN120" s="1040"/>
      <c r="CO120" s="1041"/>
      <c r="CP120" s="1047" t="s">
        <v>465</v>
      </c>
      <c r="CQ120" s="1048"/>
      <c r="CR120" s="1048"/>
      <c r="CS120" s="1048"/>
      <c r="CT120" s="1048"/>
      <c r="CU120" s="1048"/>
      <c r="CV120" s="1048"/>
      <c r="CW120" s="1048"/>
      <c r="CX120" s="1048"/>
      <c r="CY120" s="1048"/>
      <c r="CZ120" s="1048"/>
      <c r="DA120" s="1048"/>
      <c r="DB120" s="1048"/>
      <c r="DC120" s="1048"/>
      <c r="DD120" s="1048"/>
      <c r="DE120" s="1048"/>
      <c r="DF120" s="1049"/>
      <c r="DG120" s="958">
        <v>900681</v>
      </c>
      <c r="DH120" s="959"/>
      <c r="DI120" s="959"/>
      <c r="DJ120" s="959"/>
      <c r="DK120" s="959"/>
      <c r="DL120" s="959">
        <v>1069556</v>
      </c>
      <c r="DM120" s="959"/>
      <c r="DN120" s="959"/>
      <c r="DO120" s="959"/>
      <c r="DP120" s="959"/>
      <c r="DQ120" s="959">
        <v>1152858</v>
      </c>
      <c r="DR120" s="959"/>
      <c r="DS120" s="959"/>
      <c r="DT120" s="959"/>
      <c r="DU120" s="959"/>
      <c r="DV120" s="960">
        <v>85.8</v>
      </c>
      <c r="DW120" s="960"/>
      <c r="DX120" s="960"/>
      <c r="DY120" s="960"/>
      <c r="DZ120" s="961"/>
    </row>
    <row r="121" spans="1:130" s="226" customFormat="1" ht="26.25" customHeight="1">
      <c r="A121" s="1091"/>
      <c r="B121" s="978"/>
      <c r="C121" s="999" t="s">
        <v>466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121</v>
      </c>
      <c r="AB121" s="991"/>
      <c r="AC121" s="991"/>
      <c r="AD121" s="991"/>
      <c r="AE121" s="992"/>
      <c r="AF121" s="993" t="s">
        <v>430</v>
      </c>
      <c r="AG121" s="991"/>
      <c r="AH121" s="991"/>
      <c r="AI121" s="991"/>
      <c r="AJ121" s="992"/>
      <c r="AK121" s="993" t="s">
        <v>430</v>
      </c>
      <c r="AL121" s="991"/>
      <c r="AM121" s="991"/>
      <c r="AN121" s="991"/>
      <c r="AO121" s="992"/>
      <c r="AP121" s="994" t="s">
        <v>121</v>
      </c>
      <c r="AQ121" s="995"/>
      <c r="AR121" s="995"/>
      <c r="AS121" s="995"/>
      <c r="AT121" s="996"/>
      <c r="AU121" s="1024"/>
      <c r="AV121" s="1025"/>
      <c r="AW121" s="1025"/>
      <c r="AX121" s="1025"/>
      <c r="AY121" s="1026"/>
      <c r="AZ121" s="981" t="s">
        <v>467</v>
      </c>
      <c r="BA121" s="982"/>
      <c r="BB121" s="982"/>
      <c r="BC121" s="982"/>
      <c r="BD121" s="982"/>
      <c r="BE121" s="982"/>
      <c r="BF121" s="982"/>
      <c r="BG121" s="982"/>
      <c r="BH121" s="982"/>
      <c r="BI121" s="982"/>
      <c r="BJ121" s="982"/>
      <c r="BK121" s="982"/>
      <c r="BL121" s="982"/>
      <c r="BM121" s="982"/>
      <c r="BN121" s="982"/>
      <c r="BO121" s="982"/>
      <c r="BP121" s="983"/>
      <c r="BQ121" s="951">
        <v>61882</v>
      </c>
      <c r="BR121" s="952"/>
      <c r="BS121" s="952"/>
      <c r="BT121" s="952"/>
      <c r="BU121" s="952"/>
      <c r="BV121" s="952">
        <v>62764</v>
      </c>
      <c r="BW121" s="952"/>
      <c r="BX121" s="952"/>
      <c r="BY121" s="952"/>
      <c r="BZ121" s="952"/>
      <c r="CA121" s="952">
        <v>61805</v>
      </c>
      <c r="CB121" s="952"/>
      <c r="CC121" s="952"/>
      <c r="CD121" s="952"/>
      <c r="CE121" s="952"/>
      <c r="CF121" s="946">
        <v>4.5999999999999996</v>
      </c>
      <c r="CG121" s="947"/>
      <c r="CH121" s="947"/>
      <c r="CI121" s="947"/>
      <c r="CJ121" s="947"/>
      <c r="CK121" s="1042"/>
      <c r="CL121" s="1043"/>
      <c r="CM121" s="1043"/>
      <c r="CN121" s="1043"/>
      <c r="CO121" s="1044"/>
      <c r="CP121" s="1052" t="s">
        <v>468</v>
      </c>
      <c r="CQ121" s="1053"/>
      <c r="CR121" s="1053"/>
      <c r="CS121" s="1053"/>
      <c r="CT121" s="1053"/>
      <c r="CU121" s="1053"/>
      <c r="CV121" s="1053"/>
      <c r="CW121" s="1053"/>
      <c r="CX121" s="1053"/>
      <c r="CY121" s="1053"/>
      <c r="CZ121" s="1053"/>
      <c r="DA121" s="1053"/>
      <c r="DB121" s="1053"/>
      <c r="DC121" s="1053"/>
      <c r="DD121" s="1053"/>
      <c r="DE121" s="1053"/>
      <c r="DF121" s="1054"/>
      <c r="DG121" s="951">
        <v>911901</v>
      </c>
      <c r="DH121" s="952"/>
      <c r="DI121" s="952"/>
      <c r="DJ121" s="952"/>
      <c r="DK121" s="952"/>
      <c r="DL121" s="952">
        <v>857824</v>
      </c>
      <c r="DM121" s="952"/>
      <c r="DN121" s="952"/>
      <c r="DO121" s="952"/>
      <c r="DP121" s="952"/>
      <c r="DQ121" s="952">
        <v>807472</v>
      </c>
      <c r="DR121" s="952"/>
      <c r="DS121" s="952"/>
      <c r="DT121" s="952"/>
      <c r="DU121" s="952"/>
      <c r="DV121" s="953">
        <v>60.1</v>
      </c>
      <c r="DW121" s="953"/>
      <c r="DX121" s="953"/>
      <c r="DY121" s="953"/>
      <c r="DZ121" s="954"/>
    </row>
    <row r="122" spans="1:130" s="226" customFormat="1" ht="26.25" customHeight="1">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121</v>
      </c>
      <c r="AG122" s="991"/>
      <c r="AH122" s="991"/>
      <c r="AI122" s="991"/>
      <c r="AJ122" s="992"/>
      <c r="AK122" s="993" t="s">
        <v>121</v>
      </c>
      <c r="AL122" s="991"/>
      <c r="AM122" s="991"/>
      <c r="AN122" s="991"/>
      <c r="AO122" s="992"/>
      <c r="AP122" s="994" t="s">
        <v>121</v>
      </c>
      <c r="AQ122" s="995"/>
      <c r="AR122" s="995"/>
      <c r="AS122" s="995"/>
      <c r="AT122" s="996"/>
      <c r="AU122" s="1024"/>
      <c r="AV122" s="1025"/>
      <c r="AW122" s="1025"/>
      <c r="AX122" s="1025"/>
      <c r="AY122" s="1026"/>
      <c r="AZ122" s="1006" t="s">
        <v>469</v>
      </c>
      <c r="BA122" s="997"/>
      <c r="BB122" s="997"/>
      <c r="BC122" s="997"/>
      <c r="BD122" s="997"/>
      <c r="BE122" s="997"/>
      <c r="BF122" s="997"/>
      <c r="BG122" s="997"/>
      <c r="BH122" s="997"/>
      <c r="BI122" s="997"/>
      <c r="BJ122" s="997"/>
      <c r="BK122" s="997"/>
      <c r="BL122" s="997"/>
      <c r="BM122" s="997"/>
      <c r="BN122" s="997"/>
      <c r="BO122" s="997"/>
      <c r="BP122" s="998"/>
      <c r="BQ122" s="1029">
        <v>4134253</v>
      </c>
      <c r="BR122" s="1030"/>
      <c r="BS122" s="1030"/>
      <c r="BT122" s="1030"/>
      <c r="BU122" s="1030"/>
      <c r="BV122" s="1030">
        <v>4345882</v>
      </c>
      <c r="BW122" s="1030"/>
      <c r="BX122" s="1030"/>
      <c r="BY122" s="1030"/>
      <c r="BZ122" s="1030"/>
      <c r="CA122" s="1030">
        <v>4270681</v>
      </c>
      <c r="CB122" s="1030"/>
      <c r="CC122" s="1030"/>
      <c r="CD122" s="1030"/>
      <c r="CE122" s="1030"/>
      <c r="CF122" s="1050">
        <v>318</v>
      </c>
      <c r="CG122" s="1051"/>
      <c r="CH122" s="1051"/>
      <c r="CI122" s="1051"/>
      <c r="CJ122" s="1051"/>
      <c r="CK122" s="1042"/>
      <c r="CL122" s="1043"/>
      <c r="CM122" s="1043"/>
      <c r="CN122" s="1043"/>
      <c r="CO122" s="1044"/>
      <c r="CP122" s="1052" t="s">
        <v>470</v>
      </c>
      <c r="CQ122" s="1053"/>
      <c r="CR122" s="1053"/>
      <c r="CS122" s="1053"/>
      <c r="CT122" s="1053"/>
      <c r="CU122" s="1053"/>
      <c r="CV122" s="1053"/>
      <c r="CW122" s="1053"/>
      <c r="CX122" s="1053"/>
      <c r="CY122" s="1053"/>
      <c r="CZ122" s="1053"/>
      <c r="DA122" s="1053"/>
      <c r="DB122" s="1053"/>
      <c r="DC122" s="1053"/>
      <c r="DD122" s="1053"/>
      <c r="DE122" s="1053"/>
      <c r="DF122" s="1054"/>
      <c r="DG122" s="951" t="s">
        <v>429</v>
      </c>
      <c r="DH122" s="952"/>
      <c r="DI122" s="952"/>
      <c r="DJ122" s="952"/>
      <c r="DK122" s="952"/>
      <c r="DL122" s="952" t="s">
        <v>430</v>
      </c>
      <c r="DM122" s="952"/>
      <c r="DN122" s="952"/>
      <c r="DO122" s="952"/>
      <c r="DP122" s="952"/>
      <c r="DQ122" s="952" t="s">
        <v>121</v>
      </c>
      <c r="DR122" s="952"/>
      <c r="DS122" s="952"/>
      <c r="DT122" s="952"/>
      <c r="DU122" s="952"/>
      <c r="DV122" s="953" t="s">
        <v>430</v>
      </c>
      <c r="DW122" s="953"/>
      <c r="DX122" s="953"/>
      <c r="DY122" s="953"/>
      <c r="DZ122" s="954"/>
    </row>
    <row r="123" spans="1:130" s="226" customFormat="1" ht="26.25" customHeight="1">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430</v>
      </c>
      <c r="AB123" s="991"/>
      <c r="AC123" s="991"/>
      <c r="AD123" s="991"/>
      <c r="AE123" s="992"/>
      <c r="AF123" s="993" t="s">
        <v>121</v>
      </c>
      <c r="AG123" s="991"/>
      <c r="AH123" s="991"/>
      <c r="AI123" s="991"/>
      <c r="AJ123" s="992"/>
      <c r="AK123" s="993" t="s">
        <v>430</v>
      </c>
      <c r="AL123" s="991"/>
      <c r="AM123" s="991"/>
      <c r="AN123" s="991"/>
      <c r="AO123" s="992"/>
      <c r="AP123" s="994" t="s">
        <v>442</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471</v>
      </c>
      <c r="BP123" s="1038"/>
      <c r="BQ123" s="1097">
        <v>6975010</v>
      </c>
      <c r="BR123" s="1098"/>
      <c r="BS123" s="1098"/>
      <c r="BT123" s="1098"/>
      <c r="BU123" s="1098"/>
      <c r="BV123" s="1098">
        <v>6955146</v>
      </c>
      <c r="BW123" s="1098"/>
      <c r="BX123" s="1098"/>
      <c r="BY123" s="1098"/>
      <c r="BZ123" s="1098"/>
      <c r="CA123" s="1098">
        <v>6938386</v>
      </c>
      <c r="CB123" s="1098"/>
      <c r="CC123" s="1098"/>
      <c r="CD123" s="1098"/>
      <c r="CE123" s="1098"/>
      <c r="CF123" s="1031"/>
      <c r="CG123" s="1032"/>
      <c r="CH123" s="1032"/>
      <c r="CI123" s="1032"/>
      <c r="CJ123" s="1033"/>
      <c r="CK123" s="1042"/>
      <c r="CL123" s="1043"/>
      <c r="CM123" s="1043"/>
      <c r="CN123" s="1043"/>
      <c r="CO123" s="1044"/>
      <c r="CP123" s="1052" t="s">
        <v>472</v>
      </c>
      <c r="CQ123" s="1053"/>
      <c r="CR123" s="1053"/>
      <c r="CS123" s="1053"/>
      <c r="CT123" s="1053"/>
      <c r="CU123" s="1053"/>
      <c r="CV123" s="1053"/>
      <c r="CW123" s="1053"/>
      <c r="CX123" s="1053"/>
      <c r="CY123" s="1053"/>
      <c r="CZ123" s="1053"/>
      <c r="DA123" s="1053"/>
      <c r="DB123" s="1053"/>
      <c r="DC123" s="1053"/>
      <c r="DD123" s="1053"/>
      <c r="DE123" s="1053"/>
      <c r="DF123" s="1054"/>
      <c r="DG123" s="990" t="s">
        <v>430</v>
      </c>
      <c r="DH123" s="991"/>
      <c r="DI123" s="991"/>
      <c r="DJ123" s="991"/>
      <c r="DK123" s="992"/>
      <c r="DL123" s="993" t="s">
        <v>432</v>
      </c>
      <c r="DM123" s="991"/>
      <c r="DN123" s="991"/>
      <c r="DO123" s="991"/>
      <c r="DP123" s="992"/>
      <c r="DQ123" s="993" t="s">
        <v>121</v>
      </c>
      <c r="DR123" s="991"/>
      <c r="DS123" s="991"/>
      <c r="DT123" s="991"/>
      <c r="DU123" s="992"/>
      <c r="DV123" s="994" t="s">
        <v>121</v>
      </c>
      <c r="DW123" s="995"/>
      <c r="DX123" s="995"/>
      <c r="DY123" s="995"/>
      <c r="DZ123" s="996"/>
    </row>
    <row r="124" spans="1:130" s="226" customFormat="1" ht="26.25" customHeight="1" thickBot="1">
      <c r="A124" s="1091"/>
      <c r="B124" s="978"/>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430</v>
      </c>
      <c r="AB124" s="991"/>
      <c r="AC124" s="991"/>
      <c r="AD124" s="991"/>
      <c r="AE124" s="992"/>
      <c r="AF124" s="993" t="s">
        <v>121</v>
      </c>
      <c r="AG124" s="991"/>
      <c r="AH124" s="991"/>
      <c r="AI124" s="991"/>
      <c r="AJ124" s="992"/>
      <c r="AK124" s="993" t="s">
        <v>430</v>
      </c>
      <c r="AL124" s="991"/>
      <c r="AM124" s="991"/>
      <c r="AN124" s="991"/>
      <c r="AO124" s="992"/>
      <c r="AP124" s="994" t="s">
        <v>430</v>
      </c>
      <c r="AQ124" s="995"/>
      <c r="AR124" s="995"/>
      <c r="AS124" s="995"/>
      <c r="AT124" s="996"/>
      <c r="AU124" s="1093" t="s">
        <v>473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430</v>
      </c>
      <c r="BR124" s="1060"/>
      <c r="BS124" s="1060"/>
      <c r="BT124" s="1060"/>
      <c r="BU124" s="1060"/>
      <c r="BV124" s="1060" t="s">
        <v>121</v>
      </c>
      <c r="BW124" s="1060"/>
      <c r="BX124" s="1060"/>
      <c r="BY124" s="1060"/>
      <c r="BZ124" s="1060"/>
      <c r="CA124" s="1060" t="s">
        <v>121</v>
      </c>
      <c r="CB124" s="1060"/>
      <c r="CC124" s="1060"/>
      <c r="CD124" s="1060"/>
      <c r="CE124" s="1060"/>
      <c r="CF124" s="1061"/>
      <c r="CG124" s="1062"/>
      <c r="CH124" s="1062"/>
      <c r="CI124" s="1062"/>
      <c r="CJ124" s="1063"/>
      <c r="CK124" s="1045"/>
      <c r="CL124" s="1045"/>
      <c r="CM124" s="1045"/>
      <c r="CN124" s="1045"/>
      <c r="CO124" s="1046"/>
      <c r="CP124" s="1052" t="s">
        <v>474</v>
      </c>
      <c r="CQ124" s="1053"/>
      <c r="CR124" s="1053"/>
      <c r="CS124" s="1053"/>
      <c r="CT124" s="1053"/>
      <c r="CU124" s="1053"/>
      <c r="CV124" s="1053"/>
      <c r="CW124" s="1053"/>
      <c r="CX124" s="1053"/>
      <c r="CY124" s="1053"/>
      <c r="CZ124" s="1053"/>
      <c r="DA124" s="1053"/>
      <c r="DB124" s="1053"/>
      <c r="DC124" s="1053"/>
      <c r="DD124" s="1053"/>
      <c r="DE124" s="1053"/>
      <c r="DF124" s="1054"/>
      <c r="DG124" s="1037" t="s">
        <v>430</v>
      </c>
      <c r="DH124" s="1016"/>
      <c r="DI124" s="1016"/>
      <c r="DJ124" s="1016"/>
      <c r="DK124" s="1017"/>
      <c r="DL124" s="1015" t="s">
        <v>429</v>
      </c>
      <c r="DM124" s="1016"/>
      <c r="DN124" s="1016"/>
      <c r="DO124" s="1016"/>
      <c r="DP124" s="1017"/>
      <c r="DQ124" s="1015" t="s">
        <v>121</v>
      </c>
      <c r="DR124" s="1016"/>
      <c r="DS124" s="1016"/>
      <c r="DT124" s="1016"/>
      <c r="DU124" s="1017"/>
      <c r="DV124" s="1018" t="s">
        <v>430</v>
      </c>
      <c r="DW124" s="1019"/>
      <c r="DX124" s="1019"/>
      <c r="DY124" s="1019"/>
      <c r="DZ124" s="1020"/>
    </row>
    <row r="125" spans="1:130" s="226" customFormat="1" ht="26.25" customHeight="1">
      <c r="A125" s="1091"/>
      <c r="B125" s="978"/>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429</v>
      </c>
      <c r="AB125" s="991"/>
      <c r="AC125" s="991"/>
      <c r="AD125" s="991"/>
      <c r="AE125" s="992"/>
      <c r="AF125" s="993" t="s">
        <v>121</v>
      </c>
      <c r="AG125" s="991"/>
      <c r="AH125" s="991"/>
      <c r="AI125" s="991"/>
      <c r="AJ125" s="992"/>
      <c r="AK125" s="993" t="s">
        <v>442</v>
      </c>
      <c r="AL125" s="991"/>
      <c r="AM125" s="991"/>
      <c r="AN125" s="991"/>
      <c r="AO125" s="992"/>
      <c r="AP125" s="994" t="s">
        <v>429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475</v>
      </c>
      <c r="CL125" s="1040"/>
      <c r="CM125" s="1040"/>
      <c r="CN125" s="1040"/>
      <c r="CO125" s="1041"/>
      <c r="CP125" s="972" t="s">
        <v>476</v>
      </c>
      <c r="CQ125" s="921"/>
      <c r="CR125" s="921"/>
      <c r="CS125" s="921"/>
      <c r="CT125" s="921"/>
      <c r="CU125" s="921"/>
      <c r="CV125" s="921"/>
      <c r="CW125" s="921"/>
      <c r="CX125" s="921"/>
      <c r="CY125" s="921"/>
      <c r="CZ125" s="921"/>
      <c r="DA125" s="921"/>
      <c r="DB125" s="921"/>
      <c r="DC125" s="921"/>
      <c r="DD125" s="921"/>
      <c r="DE125" s="921"/>
      <c r="DF125" s="922"/>
      <c r="DG125" s="958" t="s">
        <v>435</v>
      </c>
      <c r="DH125" s="959"/>
      <c r="DI125" s="959"/>
      <c r="DJ125" s="959"/>
      <c r="DK125" s="959"/>
      <c r="DL125" s="959" t="s">
        <v>429</v>
      </c>
      <c r="DM125" s="959"/>
      <c r="DN125" s="959"/>
      <c r="DO125" s="959"/>
      <c r="DP125" s="959"/>
      <c r="DQ125" s="959" t="s">
        <v>121</v>
      </c>
      <c r="DR125" s="959"/>
      <c r="DS125" s="959"/>
      <c r="DT125" s="959"/>
      <c r="DU125" s="959"/>
      <c r="DV125" s="960" t="s">
        <v>121</v>
      </c>
      <c r="DW125" s="960"/>
      <c r="DX125" s="960"/>
      <c r="DY125" s="960"/>
      <c r="DZ125" s="961"/>
    </row>
    <row r="126" spans="1:130" s="226" customFormat="1" ht="26.25" customHeight="1" thickBot="1">
      <c r="A126" s="1091"/>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430</v>
      </c>
      <c r="AB126" s="991"/>
      <c r="AC126" s="991"/>
      <c r="AD126" s="991"/>
      <c r="AE126" s="992"/>
      <c r="AF126" s="993" t="s">
        <v>430</v>
      </c>
      <c r="AG126" s="991"/>
      <c r="AH126" s="991"/>
      <c r="AI126" s="991"/>
      <c r="AJ126" s="992"/>
      <c r="AK126" s="993" t="s">
        <v>121</v>
      </c>
      <c r="AL126" s="991"/>
      <c r="AM126" s="991"/>
      <c r="AN126" s="991"/>
      <c r="AO126" s="992"/>
      <c r="AP126" s="994" t="s">
        <v>430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477</v>
      </c>
      <c r="CQ126" s="982"/>
      <c r="CR126" s="982"/>
      <c r="CS126" s="982"/>
      <c r="CT126" s="982"/>
      <c r="CU126" s="982"/>
      <c r="CV126" s="982"/>
      <c r="CW126" s="982"/>
      <c r="CX126" s="982"/>
      <c r="CY126" s="982"/>
      <c r="CZ126" s="982"/>
      <c r="DA126" s="982"/>
      <c r="DB126" s="982"/>
      <c r="DC126" s="982"/>
      <c r="DD126" s="982"/>
      <c r="DE126" s="982"/>
      <c r="DF126" s="983"/>
      <c r="DG126" s="951" t="s">
        <v>435</v>
      </c>
      <c r="DH126" s="952"/>
      <c r="DI126" s="952"/>
      <c r="DJ126" s="952"/>
      <c r="DK126" s="952"/>
      <c r="DL126" s="952" t="s">
        <v>442</v>
      </c>
      <c r="DM126" s="952"/>
      <c r="DN126" s="952"/>
      <c r="DO126" s="952"/>
      <c r="DP126" s="952"/>
      <c r="DQ126" s="952" t="s">
        <v>429</v>
      </c>
      <c r="DR126" s="952"/>
      <c r="DS126" s="952"/>
      <c r="DT126" s="952"/>
      <c r="DU126" s="952"/>
      <c r="DV126" s="953" t="s">
        <v>430</v>
      </c>
      <c r="DW126" s="953"/>
      <c r="DX126" s="953"/>
      <c r="DY126" s="953"/>
      <c r="DZ126" s="954"/>
    </row>
    <row r="127" spans="1:130" s="226" customFormat="1" ht="26.25" customHeight="1">
      <c r="A127" s="1092"/>
      <c r="B127" s="980"/>
      <c r="C127" s="1034" t="s">
        <v>478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429</v>
      </c>
      <c r="AB127" s="991"/>
      <c r="AC127" s="991"/>
      <c r="AD127" s="991"/>
      <c r="AE127" s="992"/>
      <c r="AF127" s="993" t="s">
        <v>429</v>
      </c>
      <c r="AG127" s="991"/>
      <c r="AH127" s="991"/>
      <c r="AI127" s="991"/>
      <c r="AJ127" s="992"/>
      <c r="AK127" s="993" t="s">
        <v>430</v>
      </c>
      <c r="AL127" s="991"/>
      <c r="AM127" s="991"/>
      <c r="AN127" s="991"/>
      <c r="AO127" s="992"/>
      <c r="AP127" s="994" t="s">
        <v>430</v>
      </c>
      <c r="AQ127" s="995"/>
      <c r="AR127" s="995"/>
      <c r="AS127" s="995"/>
      <c r="AT127" s="996"/>
      <c r="AU127" s="262"/>
      <c r="AV127" s="262"/>
      <c r="AW127" s="262"/>
      <c r="AX127" s="1064" t="s">
        <v>479</v>
      </c>
      <c r="AY127" s="1065"/>
      <c r="AZ127" s="1065"/>
      <c r="BA127" s="1065"/>
      <c r="BB127" s="1065"/>
      <c r="BC127" s="1065"/>
      <c r="BD127" s="1065"/>
      <c r="BE127" s="1066"/>
      <c r="BF127" s="1067" t="s">
        <v>480</v>
      </c>
      <c r="BG127" s="1065"/>
      <c r="BH127" s="1065"/>
      <c r="BI127" s="1065"/>
      <c r="BJ127" s="1065"/>
      <c r="BK127" s="1065"/>
      <c r="BL127" s="1066"/>
      <c r="BM127" s="1067" t="s">
        <v>481</v>
      </c>
      <c r="BN127" s="1065"/>
      <c r="BO127" s="1065"/>
      <c r="BP127" s="1065"/>
      <c r="BQ127" s="1065"/>
      <c r="BR127" s="1065"/>
      <c r="BS127" s="1066"/>
      <c r="BT127" s="1067" t="s">
        <v>482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483</v>
      </c>
      <c r="CQ127" s="982"/>
      <c r="CR127" s="982"/>
      <c r="CS127" s="982"/>
      <c r="CT127" s="982"/>
      <c r="CU127" s="982"/>
      <c r="CV127" s="982"/>
      <c r="CW127" s="982"/>
      <c r="CX127" s="982"/>
      <c r="CY127" s="982"/>
      <c r="CZ127" s="982"/>
      <c r="DA127" s="982"/>
      <c r="DB127" s="982"/>
      <c r="DC127" s="982"/>
      <c r="DD127" s="982"/>
      <c r="DE127" s="982"/>
      <c r="DF127" s="983"/>
      <c r="DG127" s="951" t="s">
        <v>429</v>
      </c>
      <c r="DH127" s="952"/>
      <c r="DI127" s="952"/>
      <c r="DJ127" s="952"/>
      <c r="DK127" s="952"/>
      <c r="DL127" s="952" t="s">
        <v>430</v>
      </c>
      <c r="DM127" s="952"/>
      <c r="DN127" s="952"/>
      <c r="DO127" s="952"/>
      <c r="DP127" s="952"/>
      <c r="DQ127" s="952" t="s">
        <v>429</v>
      </c>
      <c r="DR127" s="952"/>
      <c r="DS127" s="952"/>
      <c r="DT127" s="952"/>
      <c r="DU127" s="952"/>
      <c r="DV127" s="953" t="s">
        <v>430</v>
      </c>
      <c r="DW127" s="953"/>
      <c r="DX127" s="953"/>
      <c r="DY127" s="953"/>
      <c r="DZ127" s="954"/>
    </row>
    <row r="128" spans="1:130" s="226" customFormat="1" ht="26.25" customHeight="1" thickBot="1">
      <c r="A128" s="1075" t="s">
        <v>484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485</v>
      </c>
      <c r="X128" s="1077"/>
      <c r="Y128" s="1077"/>
      <c r="Z128" s="1078"/>
      <c r="AA128" s="1079">
        <v>502766</v>
      </c>
      <c r="AB128" s="1080"/>
      <c r="AC128" s="1080"/>
      <c r="AD128" s="1080"/>
      <c r="AE128" s="1081"/>
      <c r="AF128" s="1082">
        <v>502760</v>
      </c>
      <c r="AG128" s="1080"/>
      <c r="AH128" s="1080"/>
      <c r="AI128" s="1080"/>
      <c r="AJ128" s="1081"/>
      <c r="AK128" s="1082">
        <v>502536</v>
      </c>
      <c r="AL128" s="1080"/>
      <c r="AM128" s="1080"/>
      <c r="AN128" s="1080"/>
      <c r="AO128" s="1081"/>
      <c r="AP128" s="1083"/>
      <c r="AQ128" s="1084"/>
      <c r="AR128" s="1084"/>
      <c r="AS128" s="1084"/>
      <c r="AT128" s="1085"/>
      <c r="AU128" s="262"/>
      <c r="AV128" s="262"/>
      <c r="AW128" s="262"/>
      <c r="AX128" s="920" t="s">
        <v>486</v>
      </c>
      <c r="AY128" s="921"/>
      <c r="AZ128" s="921"/>
      <c r="BA128" s="921"/>
      <c r="BB128" s="921"/>
      <c r="BC128" s="921"/>
      <c r="BD128" s="921"/>
      <c r="BE128" s="922"/>
      <c r="BF128" s="1086" t="s">
        <v>121</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487</v>
      </c>
      <c r="CQ128" s="1069"/>
      <c r="CR128" s="1069"/>
      <c r="CS128" s="1069"/>
      <c r="CT128" s="1069"/>
      <c r="CU128" s="1069"/>
      <c r="CV128" s="1069"/>
      <c r="CW128" s="1069"/>
      <c r="CX128" s="1069"/>
      <c r="CY128" s="1069"/>
      <c r="CZ128" s="1069"/>
      <c r="DA128" s="1069"/>
      <c r="DB128" s="1069"/>
      <c r="DC128" s="1069"/>
      <c r="DD128" s="1069"/>
      <c r="DE128" s="1069"/>
      <c r="DF128" s="1070"/>
      <c r="DG128" s="1071" t="s">
        <v>443</v>
      </c>
      <c r="DH128" s="1072"/>
      <c r="DI128" s="1072"/>
      <c r="DJ128" s="1072"/>
      <c r="DK128" s="1072"/>
      <c r="DL128" s="1072" t="s">
        <v>429</v>
      </c>
      <c r="DM128" s="1072"/>
      <c r="DN128" s="1072"/>
      <c r="DO128" s="1072"/>
      <c r="DP128" s="1072"/>
      <c r="DQ128" s="1072" t="s">
        <v>429</v>
      </c>
      <c r="DR128" s="1072"/>
      <c r="DS128" s="1072"/>
      <c r="DT128" s="1072"/>
      <c r="DU128" s="1072"/>
      <c r="DV128" s="1073" t="s">
        <v>429</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488</v>
      </c>
      <c r="X129" s="1106"/>
      <c r="Y129" s="1106"/>
      <c r="Z129" s="1107"/>
      <c r="AA129" s="990">
        <v>1716845</v>
      </c>
      <c r="AB129" s="991"/>
      <c r="AC129" s="991"/>
      <c r="AD129" s="991"/>
      <c r="AE129" s="992"/>
      <c r="AF129" s="993">
        <v>1680410</v>
      </c>
      <c r="AG129" s="991"/>
      <c r="AH129" s="991"/>
      <c r="AI129" s="991"/>
      <c r="AJ129" s="992"/>
      <c r="AK129" s="993">
        <v>1729129</v>
      </c>
      <c r="AL129" s="991"/>
      <c r="AM129" s="991"/>
      <c r="AN129" s="991"/>
      <c r="AO129" s="992"/>
      <c r="AP129" s="1108"/>
      <c r="AQ129" s="1109"/>
      <c r="AR129" s="1109"/>
      <c r="AS129" s="1109"/>
      <c r="AT129" s="1110"/>
      <c r="AU129" s="264"/>
      <c r="AV129" s="264"/>
      <c r="AW129" s="264"/>
      <c r="AX129" s="1099" t="s">
        <v>489</v>
      </c>
      <c r="AY129" s="982"/>
      <c r="AZ129" s="982"/>
      <c r="BA129" s="982"/>
      <c r="BB129" s="982"/>
      <c r="BC129" s="982"/>
      <c r="BD129" s="982"/>
      <c r="BE129" s="983"/>
      <c r="BF129" s="1100" t="s">
        <v>121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491</v>
      </c>
      <c r="X130" s="1106"/>
      <c r="Y130" s="1106"/>
      <c r="Z130" s="1107"/>
      <c r="AA130" s="990">
        <v>282607</v>
      </c>
      <c r="AB130" s="991"/>
      <c r="AC130" s="991"/>
      <c r="AD130" s="991"/>
      <c r="AE130" s="992"/>
      <c r="AF130" s="993">
        <v>296212</v>
      </c>
      <c r="AG130" s="991"/>
      <c r="AH130" s="991"/>
      <c r="AI130" s="991"/>
      <c r="AJ130" s="992"/>
      <c r="AK130" s="993">
        <v>385939</v>
      </c>
      <c r="AL130" s="991"/>
      <c r="AM130" s="991"/>
      <c r="AN130" s="991"/>
      <c r="AO130" s="992"/>
      <c r="AP130" s="1108"/>
      <c r="AQ130" s="1109"/>
      <c r="AR130" s="1109"/>
      <c r="AS130" s="1109"/>
      <c r="AT130" s="1110"/>
      <c r="AU130" s="264"/>
      <c r="AV130" s="264"/>
      <c r="AW130" s="264"/>
      <c r="AX130" s="1099" t="s">
        <v>492</v>
      </c>
      <c r="AY130" s="982"/>
      <c r="AZ130" s="982"/>
      <c r="BA130" s="982"/>
      <c r="BB130" s="982"/>
      <c r="BC130" s="982"/>
      <c r="BD130" s="982"/>
      <c r="BE130" s="983"/>
      <c r="BF130" s="1136">
        <v>2.7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493</v>
      </c>
      <c r="X131" s="1144"/>
      <c r="Y131" s="1144"/>
      <c r="Z131" s="1145"/>
      <c r="AA131" s="1037">
        <v>1434238</v>
      </c>
      <c r="AB131" s="1016"/>
      <c r="AC131" s="1016"/>
      <c r="AD131" s="1016"/>
      <c r="AE131" s="1017"/>
      <c r="AF131" s="1015">
        <v>1384198</v>
      </c>
      <c r="AG131" s="1016"/>
      <c r="AH131" s="1016"/>
      <c r="AI131" s="1016"/>
      <c r="AJ131" s="1017"/>
      <c r="AK131" s="1015">
        <v>1343190</v>
      </c>
      <c r="AL131" s="1016"/>
      <c r="AM131" s="1016"/>
      <c r="AN131" s="1016"/>
      <c r="AO131" s="1017"/>
      <c r="AP131" s="1146"/>
      <c r="AQ131" s="1147"/>
      <c r="AR131" s="1147"/>
      <c r="AS131" s="1147"/>
      <c r="AT131" s="1148"/>
      <c r="AU131" s="264"/>
      <c r="AV131" s="264"/>
      <c r="AW131" s="264"/>
      <c r="AX131" s="1118" t="s">
        <v>494</v>
      </c>
      <c r="AY131" s="1069"/>
      <c r="AZ131" s="1069"/>
      <c r="BA131" s="1069"/>
      <c r="BB131" s="1069"/>
      <c r="BC131" s="1069"/>
      <c r="BD131" s="1069"/>
      <c r="BE131" s="1070"/>
      <c r="BF131" s="1119" t="s">
        <v>121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496</v>
      </c>
      <c r="W132" s="1129"/>
      <c r="X132" s="1129"/>
      <c r="Y132" s="1129"/>
      <c r="Z132" s="1130"/>
      <c r="AA132" s="1131">
        <v>1.780457637</v>
      </c>
      <c r="AB132" s="1132"/>
      <c r="AC132" s="1132"/>
      <c r="AD132" s="1132"/>
      <c r="AE132" s="1133"/>
      <c r="AF132" s="1134">
        <v>2.4792695839999999</v>
      </c>
      <c r="AG132" s="1132"/>
      <c r="AH132" s="1132"/>
      <c r="AI132" s="1132"/>
      <c r="AJ132" s="1133"/>
      <c r="AK132" s="1134">
        <v>4.0477519930000003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497</v>
      </c>
      <c r="W133" s="1112"/>
      <c r="X133" s="1112"/>
      <c r="Y133" s="1112"/>
      <c r="Z133" s="1113"/>
      <c r="AA133" s="1114">
        <v>2.8</v>
      </c>
      <c r="AB133" s="1115"/>
      <c r="AC133" s="1115"/>
      <c r="AD133" s="1115"/>
      <c r="AE133" s="1116"/>
      <c r="AF133" s="1114">
        <v>2.2999999999999998</v>
      </c>
      <c r="AG133" s="1115"/>
      <c r="AH133" s="1115"/>
      <c r="AI133" s="1115"/>
      <c r="AJ133" s="1116"/>
      <c r="AK133" s="1114">
        <v>2.7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avMKxvZOnaVDPMmJn+/ufVyny6AnqJH7/nDcfGJCzbkGEh9/3l5+edMnh8Esu5rp+rr39foR7xPS1aL+cZNnw==" saltValue="b9yw7oZWTs6fhg01dN6G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9PUdY9iLUJORVEOzpHR0XqSJ9taol37NneG6veuVqRZzo8olDp23s5zQ4sqwnE6I82MdpQec04uuYpz9m6frg==" saltValue="/x+jKokXzXL2Yw2UrTl8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jl1U+8BBCyC+mXzGPMlbFa9V3er+lo1stkl/IrOTWGDHBfdy1q/1NHgw/SR0wE8zBiR2NjcY1Bj86yqTg9g/A==" saltValue="LiE0/jypKWmxkA746/B26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506</v>
      </c>
      <c r="AL9" s="1155"/>
      <c r="AM9" s="1155"/>
      <c r="AN9" s="1156"/>
      <c r="AO9" s="292">
        <v>631771</v>
      </c>
      <c r="AP9" s="292">
        <v>204390</v>
      </c>
      <c r="AQ9" s="293">
        <v>163768</v>
      </c>
      <c r="AR9" s="294">
        <v>24.8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507</v>
      </c>
      <c r="AL10" s="1155"/>
      <c r="AM10" s="1155"/>
      <c r="AN10" s="1156"/>
      <c r="AO10" s="295">
        <v>66788</v>
      </c>
      <c r="AP10" s="295">
        <v>21607</v>
      </c>
      <c r="AQ10" s="296">
        <v>20420</v>
      </c>
      <c r="AR10" s="297">
        <v>5.8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508</v>
      </c>
      <c r="AL11" s="1155"/>
      <c r="AM11" s="1155"/>
      <c r="AN11" s="1156"/>
      <c r="AO11" s="295">
        <v>124</v>
      </c>
      <c r="AP11" s="295">
        <v>40</v>
      </c>
      <c r="AQ11" s="296">
        <v>24792</v>
      </c>
      <c r="AR11" s="297">
        <v>-99.8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509</v>
      </c>
      <c r="AL12" s="1155"/>
      <c r="AM12" s="1155"/>
      <c r="AN12" s="1156"/>
      <c r="AO12" s="295" t="s">
        <v>510</v>
      </c>
      <c r="AP12" s="295" t="s">
        <v>510</v>
      </c>
      <c r="AQ12" s="296">
        <v>1566</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511</v>
      </c>
      <c r="AL13" s="1155"/>
      <c r="AM13" s="1155"/>
      <c r="AN13" s="1156"/>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512</v>
      </c>
      <c r="AL14" s="1155"/>
      <c r="AM14" s="1155"/>
      <c r="AN14" s="1156"/>
      <c r="AO14" s="295">
        <v>22553</v>
      </c>
      <c r="AP14" s="295">
        <v>7296</v>
      </c>
      <c r="AQ14" s="296">
        <v>8316</v>
      </c>
      <c r="AR14" s="297">
        <v>-12.3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513</v>
      </c>
      <c r="AL15" s="1155"/>
      <c r="AM15" s="1155"/>
      <c r="AN15" s="1156"/>
      <c r="AO15" s="295">
        <v>4097</v>
      </c>
      <c r="AP15" s="295">
        <v>1325</v>
      </c>
      <c r="AQ15" s="296">
        <v>4918</v>
      </c>
      <c r="AR15" s="297">
        <v>-73.099999999999994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514</v>
      </c>
      <c r="AL16" s="1158"/>
      <c r="AM16" s="1158"/>
      <c r="AN16" s="1159"/>
      <c r="AO16" s="295">
        <v>-62811</v>
      </c>
      <c r="AP16" s="295">
        <v>-20321</v>
      </c>
      <c r="AQ16" s="296">
        <v>-16679</v>
      </c>
      <c r="AR16" s="297">
        <v>21.8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662522</v>
      </c>
      <c r="AP17" s="295">
        <v>214339</v>
      </c>
      <c r="AQ17" s="296">
        <v>207100</v>
      </c>
      <c r="AR17" s="297">
        <v>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519</v>
      </c>
      <c r="AL21" s="1150"/>
      <c r="AM21" s="1150"/>
      <c r="AN21" s="1151"/>
      <c r="AO21" s="307">
        <v>20.38</v>
      </c>
      <c r="AP21" s="308">
        <v>18.739999999999998</v>
      </c>
      <c r="AQ21" s="309">
        <v>1.64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520</v>
      </c>
      <c r="AL22" s="1150"/>
      <c r="AM22" s="1150"/>
      <c r="AN22" s="1151"/>
      <c r="AO22" s="312">
        <v>99.4</v>
      </c>
      <c r="AP22" s="313">
        <v>94.9</v>
      </c>
      <c r="AQ22" s="314">
        <v>4.5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525</v>
      </c>
      <c r="AL32" s="1166"/>
      <c r="AM32" s="1166"/>
      <c r="AN32" s="1167"/>
      <c r="AO32" s="322">
        <v>795507</v>
      </c>
      <c r="AP32" s="322">
        <v>257362</v>
      </c>
      <c r="AQ32" s="323">
        <v>99822</v>
      </c>
      <c r="AR32" s="324">
        <v>157.80000000000001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526</v>
      </c>
      <c r="AL33" s="1166"/>
      <c r="AM33" s="1166"/>
      <c r="AN33" s="1167"/>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527</v>
      </c>
      <c r="AL34" s="1166"/>
      <c r="AM34" s="1166"/>
      <c r="AN34" s="1167"/>
      <c r="AO34" s="322" t="s">
        <v>510</v>
      </c>
      <c r="AP34" s="322" t="s">
        <v>510</v>
      </c>
      <c r="AQ34" s="323" t="s">
        <v>510</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528</v>
      </c>
      <c r="AL35" s="1166"/>
      <c r="AM35" s="1166"/>
      <c r="AN35" s="1167"/>
      <c r="AO35" s="322">
        <v>147337</v>
      </c>
      <c r="AP35" s="322">
        <v>47666</v>
      </c>
      <c r="AQ35" s="323">
        <v>28667</v>
      </c>
      <c r="AR35" s="324">
        <v>66.3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529</v>
      </c>
      <c r="AL36" s="1166"/>
      <c r="AM36" s="1166"/>
      <c r="AN36" s="1167"/>
      <c r="AO36" s="322" t="s">
        <v>510</v>
      </c>
      <c r="AP36" s="322" t="s">
        <v>510</v>
      </c>
      <c r="AQ36" s="323">
        <v>3929</v>
      </c>
      <c r="AR36" s="324" t="s">
        <v>510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530</v>
      </c>
      <c r="AL37" s="1166"/>
      <c r="AM37" s="1166"/>
      <c r="AN37" s="1167"/>
      <c r="AO37" s="322" t="s">
        <v>510</v>
      </c>
      <c r="AP37" s="322" t="s">
        <v>510</v>
      </c>
      <c r="AQ37" s="323">
        <v>922</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531</v>
      </c>
      <c r="AL38" s="1169"/>
      <c r="AM38" s="1169"/>
      <c r="AN38" s="1170"/>
      <c r="AO38" s="325" t="s">
        <v>510</v>
      </c>
      <c r="AP38" s="325" t="s">
        <v>510</v>
      </c>
      <c r="AQ38" s="326">
        <v>32</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532</v>
      </c>
      <c r="AL39" s="1169"/>
      <c r="AM39" s="1169"/>
      <c r="AN39" s="1170"/>
      <c r="AO39" s="322">
        <v>-502536</v>
      </c>
      <c r="AP39" s="322">
        <v>-162580</v>
      </c>
      <c r="AQ39" s="323">
        <v>-3300</v>
      </c>
      <c r="AR39" s="324">
        <v>4826.7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533</v>
      </c>
      <c r="AL40" s="1166"/>
      <c r="AM40" s="1166"/>
      <c r="AN40" s="1167"/>
      <c r="AO40" s="322">
        <v>-385939</v>
      </c>
      <c r="AP40" s="322">
        <v>-124859</v>
      </c>
      <c r="AQ40" s="323">
        <v>-100418</v>
      </c>
      <c r="AR40" s="324">
        <v>24.3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54369</v>
      </c>
      <c r="AP41" s="322">
        <v>17589</v>
      </c>
      <c r="AQ41" s="323">
        <v>29653</v>
      </c>
      <c r="AR41" s="324">
        <v>-40.700000000000003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501</v>
      </c>
      <c r="AN49" s="1162" t="s">
        <v>537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557992</v>
      </c>
      <c r="AN51" s="344">
        <v>175029</v>
      </c>
      <c r="AO51" s="345">
        <v>107.4</v>
      </c>
      <c r="AP51" s="346">
        <v>238802</v>
      </c>
      <c r="AQ51" s="347">
        <v>29.1</v>
      </c>
      <c r="AR51" s="348">
        <v>78.3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325684</v>
      </c>
      <c r="AN52" s="352">
        <v>102159</v>
      </c>
      <c r="AO52" s="353">
        <v>106.3</v>
      </c>
      <c r="AP52" s="354">
        <v>128562</v>
      </c>
      <c r="AQ52" s="355">
        <v>35.200000000000003</v>
      </c>
      <c r="AR52" s="356">
        <v>71.099999999999994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1534750</v>
      </c>
      <c r="AN53" s="344">
        <v>486142</v>
      </c>
      <c r="AO53" s="345">
        <v>177.7</v>
      </c>
      <c r="AP53" s="346">
        <v>288550</v>
      </c>
      <c r="AQ53" s="347">
        <v>20.8</v>
      </c>
      <c r="AR53" s="348">
        <v>156.9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919076</v>
      </c>
      <c r="AN54" s="352">
        <v>291123</v>
      </c>
      <c r="AO54" s="353">
        <v>185</v>
      </c>
      <c r="AP54" s="354">
        <v>141525</v>
      </c>
      <c r="AQ54" s="355">
        <v>10.1</v>
      </c>
      <c r="AR54" s="356">
        <v>174.9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1499628</v>
      </c>
      <c r="AN55" s="344">
        <v>476981</v>
      </c>
      <c r="AO55" s="345">
        <v>-1.9</v>
      </c>
      <c r="AP55" s="346">
        <v>245039</v>
      </c>
      <c r="AQ55" s="347">
        <v>-15.1</v>
      </c>
      <c r="AR55" s="348">
        <v>13.2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666313</v>
      </c>
      <c r="AN56" s="352">
        <v>211932</v>
      </c>
      <c r="AO56" s="353">
        <v>-27.2</v>
      </c>
      <c r="AP56" s="354">
        <v>108922</v>
      </c>
      <c r="AQ56" s="355">
        <v>-23</v>
      </c>
      <c r="AR56" s="356">
        <v>-4.2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714880</v>
      </c>
      <c r="AN57" s="344">
        <v>226730</v>
      </c>
      <c r="AO57" s="345">
        <v>-52.5</v>
      </c>
      <c r="AP57" s="346">
        <v>237994</v>
      </c>
      <c r="AQ57" s="347">
        <v>-2.9</v>
      </c>
      <c r="AR57" s="348">
        <v>-49.6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540180</v>
      </c>
      <c r="AN58" s="352">
        <v>171323</v>
      </c>
      <c r="AO58" s="353">
        <v>-19.2</v>
      </c>
      <c r="AP58" s="354">
        <v>110361</v>
      </c>
      <c r="AQ58" s="355">
        <v>1.3</v>
      </c>
      <c r="AR58" s="356">
        <v>-20.5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504902</v>
      </c>
      <c r="AN59" s="344">
        <v>163346</v>
      </c>
      <c r="AO59" s="345">
        <v>-28</v>
      </c>
      <c r="AP59" s="346">
        <v>267911</v>
      </c>
      <c r="AQ59" s="347">
        <v>12.6</v>
      </c>
      <c r="AR59" s="348">
        <v>-40.6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315929</v>
      </c>
      <c r="AN60" s="352">
        <v>102209</v>
      </c>
      <c r="AO60" s="353">
        <v>-40.299999999999997</v>
      </c>
      <c r="AP60" s="354">
        <v>106425</v>
      </c>
      <c r="AQ60" s="355">
        <v>-3.6</v>
      </c>
      <c r="AR60" s="356">
        <v>-36.700000000000003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962430</v>
      </c>
      <c r="AN61" s="359">
        <v>305646</v>
      </c>
      <c r="AO61" s="360">
        <v>40.5</v>
      </c>
      <c r="AP61" s="361">
        <v>255659</v>
      </c>
      <c r="AQ61" s="362">
        <v>8.9</v>
      </c>
      <c r="AR61" s="348">
        <v>31.6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553436</v>
      </c>
      <c r="AN62" s="352">
        <v>175749</v>
      </c>
      <c r="AO62" s="353">
        <v>40.9</v>
      </c>
      <c r="AP62" s="354">
        <v>119159</v>
      </c>
      <c r="AQ62" s="355">
        <v>4</v>
      </c>
      <c r="AR62" s="356">
        <v>36.9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B14DxrV5DoFN64fIxsD77h/AC0H5IJOQCrXyTnX14yScH5kHaMCeWkrUGtdYxaCmsSZFvaXEjT/4ZJJlFAaRA==" saltValue="0u3K3B3x0ATDb5Qpd56P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NLIMfedSYuINnUefmJGEiLc+pPCm1/fnrguAb//IPYwloRqARvmI9pCWgKUv6gAZIjY9JPqQlIXgZDOkovJnQ==" saltValue="jjZBYUHLpES8JPd3p4w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R5mRDtEZ2Kwhs3u8zgdkCEUdN1VleqLBjVgoG/CA2kM+hEsH2aGNdjQQ2bRHF2sRB70Qgj0ZIKf/W4Pe7x/iQ==" saltValue="ZCZfUBK1qlASCJVFqjMj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4" t="s">
        <v>3</v>
      </c>
      <c r="D47" s="1174"/>
      <c r="E47" s="1175"/>
      <c r="F47" s="11">
        <v>95.44</v>
      </c>
      <c r="G47" s="12">
        <v>95.42</v>
      </c>
      <c r="H47" s="12">
        <v>93.82</v>
      </c>
      <c r="I47" s="12">
        <v>77.819999999999993</v>
      </c>
      <c r="J47" s="13">
        <v>67.599999999999994</v>
      </c>
    </row>
    <row r="48" spans="2:10" ht="57.75" customHeight="1">
      <c r="B48" s="14"/>
      <c r="C48" s="1176" t="s">
        <v>4</v>
      </c>
      <c r="D48" s="1176"/>
      <c r="E48" s="1177"/>
      <c r="F48" s="15">
        <v>9.94</v>
      </c>
      <c r="G48" s="16">
        <v>11.24</v>
      </c>
      <c r="H48" s="16">
        <v>14.86</v>
      </c>
      <c r="I48" s="16">
        <v>12.87</v>
      </c>
      <c r="J48" s="17">
        <v>9.5399999999999991</v>
      </c>
    </row>
    <row r="49" spans="2:10" ht="57.75" customHeight="1" thickBot="1">
      <c r="B49" s="18"/>
      <c r="C49" s="1178" t="s">
        <v>5</v>
      </c>
      <c r="D49" s="1178"/>
      <c r="E49" s="1179"/>
      <c r="F49" s="19">
        <v>9.4</v>
      </c>
      <c r="G49" s="20">
        <v>1.23</v>
      </c>
      <c r="H49" s="20">
        <v>6.63</v>
      </c>
      <c r="I49" s="20" t="s">
        <v>558</v>
      </c>
      <c r="J49" s="21" t="s">
        <v>559</v>
      </c>
    </row>
    <row r="50" spans="2:10" ht="13.5" customHeight="1"/>
    <row r="51" spans="2:10" ht="13.5" hidden="1" customHeight="1"/>
    <row r="52" spans="2:10" ht="13.5" hidden="1" customHeight="1"/>
    <row r="53" spans="2:10" ht="13.5" hidden="1" customHeight="1"/>
  </sheetData>
  <sheetProtection algorithmName="SHA-512" hashValue="zLlplfYvucVwXYiWG6/j3zIlGrwBMz7u7VQczF/0lD49P05NHxsg/fz4CSUX3jKbAsMmqimAcqWXRtgiaEmJFg==" saltValue="Qz7x8Vr2H/d+WbjSFnXN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2019-03-05T23:40:26Z</cp:lastPrinted>
  <dcterms:created xsi:type="dcterms:W3CDTF">2019-02-14T04:33:12Z</dcterms:created>
  <dcterms:modified xsi:type="dcterms:W3CDTF">2019-10-29T00:20:18Z</dcterms:modified>
  <cp:category/>
</cp:coreProperties>
</file>