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qp1421\Downloads\"/>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O35" i="9"/>
  <c r="AM35" i="9"/>
  <c r="CO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W34" i="9"/>
  <c r="BW35" i="9" s="1"/>
  <c r="BW36" i="9" s="1"/>
  <c r="AM34" i="9"/>
  <c r="BE34" i="9" s="1"/>
  <c r="BE35" i="9" s="1"/>
</calcChain>
</file>

<file path=xl/sharedStrings.xml><?xml version="1.0" encoding="utf-8"?>
<sst xmlns="http://schemas.openxmlformats.org/spreadsheetml/2006/main" count="1126" uniqueCount="553">
  <si>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</si>
  <si>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</si>
  <si>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</si>
  <si>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</si>
  <si>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</si>
  <si>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</si>
  <si>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</si>
  <si>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</si>
  <si>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</si>
  <si>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</si>
  <si>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</si>
  <si>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</si>
  <si>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</si>
  <si>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</si>
  <si>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</si>
  <si>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</si>
  <si>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</si>
  <si>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</si>
  <si>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</si>
  <si>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</si>
  <si>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</si>
  <si>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</si>
  <si>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</si>
  <si>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</si>
  <si>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</si>
  <si>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</si>
  <si>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</si>
  <si>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</si>
  <si>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</si>
  <si>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</si>
  <si>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</si>
  <si>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</si>
  <si>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</si>
  <si>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</si>
  <si>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</si>
  <si>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</si>
  <si>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</si>
  <si>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</si>
  <si>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</si>
  <si>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</si>
  <si>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</si>
  <si>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</si>
  <si>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</si>
  <si>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</si>
  <si>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</si>
  <si>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</si>
  <si>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</si>
  <si>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</si>
  <si>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</si>
  <si>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</si>
  <si>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</si>
  <si>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</si>
  <si>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</si>
  <si>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</si>
  <si>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</si>
  <si>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</si>
  <si>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</si>
  <si>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</si>
  <si>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</si>
  <si>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</si>
  <si>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</si>
  <si>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</si>
  <si>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</si>
  <si>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</si>
  <si>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</si>
  <si>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</si>
  <si>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</si>
  <si>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</si>
  <si>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</si>
  <si>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</si>
  <si>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</si>
  <si>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</si>
  <si>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</si>
  <si>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</si>
  <si>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</si>
  <si>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</si>
  <si>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</si>
  <si>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</si>
  <si>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</si>
  <si>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</si>
  <si>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</si>
  <si>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</si>
  <si>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直島町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</si>
  <si>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</si>
  <si>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</si>
  <si>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</si>
  <si>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</si>
  <si>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</si>
  <si>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</si>
  <si>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</si>
  <si>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</si>
  <si>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</si>
  <si>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</si>
  <si>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</si>
  <si>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</si>
  <si>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</si>
  <si>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</si>
  <si>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</si>
  <si>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</si>
  <si>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</si>
  <si>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</si>
  <si>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</si>
  <si>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</si>
  <si>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</si>
  <si>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</si>
  <si>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</si>
  <si>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</si>
  <si>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</si>
  <si>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</si>
  <si>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</si>
  <si>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</si>
  <si>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</si>
  <si>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</si>
  <si>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</si>
  <si>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</si>
  <si>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</si>
  <si>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</si>
  <si>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</si>
  <si>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</si>
  <si>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</si>
  <si>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</si>
  <si>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</si>
  <si>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</si>
  <si>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</si>
  <si>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</si>
  <si>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</si>
  <si>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</si>
  <si>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</si>
  <si>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</si>
  <si>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</si>
  <si>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</si>
  <si>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</si>
  <si>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</si>
  <si>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</si>
  <si>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</si>
  <si>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</si>
  <si>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</si>
  <si>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</si>
  <si>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</si>
  <si>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</si>
  <si>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</si>
  <si>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</si>
  <si>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</si>
  <si>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</si>
  <si>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</si>
  <si>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</si>
  <si>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</si>
  <si>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</si>
  <si>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</si>
  <si>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</si>
  <si>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</si>
  <si>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</si>
  <si>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</si>
  <si>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</si>
  <si>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</si>
  <si>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</si>
  <si>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</si>
  <si>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</si>
  <si>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</si>
  <si>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</si>
  <si>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</si>
  <si>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</si>
  <si>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</si>
  <si>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</si>
  <si>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</si>
  <si>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</si>
  <si>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</si>
  <si>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</si>
  <si>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</si>
  <si>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</si>
  <si>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</si>
  <si>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</si>
  <si>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</si>
  <si>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</si>
  <si>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</si>
  <si>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</si>
  <si>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</si>
  <si>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</si>
  <si>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</si>
  <si>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</si>
  <si>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</si>
  <si>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</si>
  <si>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</si>
  <si>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</si>
  <si>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</si>
  <si>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</si>
  <si>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</si>
  <si>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</si>
  <si>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</si>
  <si>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</si>
  <si>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</si>
  <si>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</si>
  <si>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</si>
  <si>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</si>
  <si>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</si>
  <si>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香川県直島町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</si>
  <si>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</si>
  <si>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</si>
  <si>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</si>
  <si>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</si>
  <si>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</si>
  <si>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</si>
  <si>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</si>
  <si>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</si>
  <si>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</si>
  <si>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</si>
  <si>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</si>
  <si>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</si>
  <si>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</si>
  <si>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</si>
  <si>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</si>
  <si>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</si>
  <si>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</si>
  <si>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</si>
  <si>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</si>
  <si>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</si>
  <si>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</si>
  <si>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</si>
  <si>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</si>
  <si>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</si>
  <si>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</si>
  <si>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</si>
  <si>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</si>
  <si>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</si>
  <si>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</si>
  <si>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</si>
  <si>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</si>
  <si>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</si>
  <si>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</si>
  <si>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</si>
  <si>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</si>
  <si>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</si>
  <si>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</si>
  <si>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</si>
  <si>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</si>
  <si>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</si>
  <si>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</si>
  <si>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</si>
  <si>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</si>
  <si>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</si>
  <si>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</si>
  <si>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</si>
  <si>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</si>
  <si>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</si>
  <si>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</si>
  <si>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</si>
  <si>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</si>
  <si>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</si>
  <si>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</si>
  <si>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</si>
  <si>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</si>
  <si>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</si>
  <si>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</si>
  <si>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</si>
  <si>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</si>
  <si>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</si>
  <si>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</si>
  <si>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</si>
  <si>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</si>
  <si>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</si>
  <si>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</si>
  <si>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</si>
  <si>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</si>
  <si>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</si>
  <si>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</si>
  <si>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</si>
  <si>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</si>
  <si>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</si>
  <si>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</si>
  <si>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</si>
  <si>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</si>
  <si>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</si>
  <si>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</si>
  <si>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</si>
  <si>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</si>
  <si>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</si>
  <si>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</si>
  <si>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</si>
  <si>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</si>
  <si>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</si>
  <si>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</si>
  <si>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</si>
  <si>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</si>
  <si>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</si>
  <si>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</si>
  <si>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</si>
  <si>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</si>
  <si>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</si>
  <si>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</si>
  <si>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</si>
  <si>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</si>
  <si>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</si>
  <si>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</si>
  <si>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</si>
  <si>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</si>
  <si>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</si>
  <si>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</si>
  <si>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</si>
  <si>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</si>
  <si>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</si>
  <si>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</si>
  <si>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</si>
  <si>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</si>
  <si>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</si>
  <si>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</si>
  <si>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</si>
  <si>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</si>
  <si>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</si>
  <si>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</si>
  <si>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</si>
  <si>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</si>
  <si>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</si>
  <si>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</si>
  <si>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</si>
  <si>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</si>
  <si>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</si>
  <si>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</si>
  <si>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</si>
  <si>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</si>
  <si>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</si>
  <si>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</si>
  <si>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</si>
  <si>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</si>
  <si>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</si>
  <si>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</si>
  <si>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</si>
  <si>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</si>
  <si>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</si>
  <si>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</si>
  <si>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</si>
  <si>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</si>
  <si>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</si>
  <si>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</si>
  <si>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</si>
  <si>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</si>
  <si>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</si>
  <si>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</si>
  <si>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</si>
  <si>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</si>
  <si>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</si>
  <si>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</si>
  <si>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</si>
  <si>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</si>
  <si>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</si>
  <si>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香川県直島町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</si>
  <si>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</si>
  <si>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</si>
  <si>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</si>
  <si>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</si>
  <si>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</si>
  <si>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</si>
  <si>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</si>
  <si>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</si>
  <si>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</si>
  <si>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</si>
  <si>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</si>
  <si>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</si>
  <si>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</si>
  <si>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</si>
  <si>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</si>
  <si>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</si>
  <si>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</si>
  <si>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</si>
  <si>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</si>
  <si>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</si>
  <si>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</si>
  <si>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離島飲料水供給事業特別会計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</si>
  <si>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</si>
  <si>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</si>
  <si>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</si>
  <si>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</si>
  <si>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</si>
  <si>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</si>
  <si>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</si>
  <si>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</si>
  <si>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</si>
  <si>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</si>
  <si>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</si>
  <si>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</si>
  <si>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</si>
  <si>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</si>
  <si>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</si>
  <si>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</si>
  <si>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t>
    <phoneticPr fontId="5"/>
  </si>
  <si>
    <t>法適用企業</t>
    <phoneticPr fontId="5"/>
  </si>
  <si>
    <t>下水道事業特別会計</t>
    <phoneticPr fontId="5"/>
  </si>
  <si>
    <t>法非適用企業</t>
    <phoneticPr fontId="5"/>
  </si>
  <si>
    <t>釣公園事業特別会計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</si>
  <si>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</si>
  <si>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</si>
  <si>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</si>
  <si>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</si>
  <si>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</si>
  <si>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</si>
  <si>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</si>
  <si>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</si>
  <si>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</si>
  <si>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</si>
  <si>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</si>
  <si>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</si>
  <si>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</si>
  <si>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</si>
  <si>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</si>
  <si>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</si>
  <si>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</si>
  <si>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</si>
  <si>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</si>
  <si>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</si>
  <si>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</si>
  <si>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</si>
  <si>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</si>
  <si>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</si>
  <si>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</si>
  <si>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</si>
  <si>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</si>
  <si>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</si>
  <si>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</si>
  <si>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</si>
  <si>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</si>
  <si>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</si>
  <si>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</si>
  <si>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</si>
  <si>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</si>
  <si>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</si>
  <si>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</si>
  <si>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</si>
  <si>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</si>
  <si>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</si>
  <si>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</si>
  <si>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</si>
  <si>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</si>
  <si>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</si>
  <si>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</si>
  <si>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</si>
  <si>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</si>
  <si>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</si>
  <si>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</si>
  <si>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</si>
  <si>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</si>
  <si>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</si>
  <si>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</si>
  <si>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</si>
  <si>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</si>
  <si>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</si>
  <si>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</si>
  <si>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</si>
  <si>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</si>
  <si>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</si>
  <si>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</si>
  <si>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</si>
  <si>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</si>
  <si>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</si>
  <si>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</si>
  <si>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</si>
  <si>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</si>
  <si>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</si>
  <si>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</si>
  <si>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</si>
  <si>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</si>
  <si>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</si>
  <si>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</si>
  <si>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</si>
  <si>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</si>
  <si>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</si>
  <si>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</si>
  <si>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</si>
  <si>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</si>
  <si>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</si>
  <si>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</si>
  <si>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</si>
  <si>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</si>
  <si>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</si>
  <si>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</si>
  <si>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</si>
  <si>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</si>
  <si>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</si>
  <si>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</si>
  <si>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</si>
  <si>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</si>
  <si>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</si>
  <si>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</si>
  <si>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</si>
  <si>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</si>
  <si>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</si>
  <si>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</si>
  <si>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</si>
  <si>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</si>
  <si>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</si>
  <si>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</si>
  <si>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</si>
  <si>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</si>
  <si>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</si>
  <si>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</si>
  <si>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</si>
  <si>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</si>
  <si>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</si>
  <si>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</si>
  <si>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</si>
  <si>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</si>
  <si>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</si>
  <si>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</si>
  <si>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</si>
  <si>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</si>
  <si>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</si>
  <si>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</si>
  <si>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</si>
  <si>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</si>
  <si>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</si>
  <si>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</si>
  <si>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</si>
  <si>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</si>
  <si>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</si>
  <si>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</si>
  <si>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</si>
  <si>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</si>
  <si>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</si>
  <si>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</si>
  <si>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</si>
  <si>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</si>
  <si>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</si>
  <si>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</si>
  <si>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</si>
  <si>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</si>
  <si>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20.35</t>
  </si>
  <si>
    <t>簡易水道事業</t>
  </si>
  <si>
    <t>一般会計</t>
  </si>
  <si>
    <t>介護保険事業特別会計</t>
  </si>
  <si>
    <t>国民健康保険事業特別会計</t>
  </si>
  <si>
    <t>診療所事業特別会計</t>
  </si>
  <si>
    <t>釣公園事業特別会計</t>
  </si>
  <si>
    <t>離島飲料水供給事業特別会計</t>
  </si>
  <si>
    <t>後期高齢者医療事業特別会計</t>
  </si>
  <si>
    <t>その他会計（赤字）</t>
  </si>
  <si>
    <t>その他会計（黒字）</t>
  </si>
  <si>
    <t>-</t>
    <phoneticPr fontId="2"/>
  </si>
  <si>
    <t>-</t>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</si>
  <si>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</si>
  <si>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</si>
  <si>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</si>
  <si>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</si>
  <si>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</si>
  <si>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</si>
  <si>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共施設等総合管理計画に基づき、公共施設の更新、改修等を行ってきたことにより、類似団体と比較して有形固定資産減価償却率は低い水準にあり、将来負担比率は同じである。今後も同計画を継続し、現在の水準を維持する。</t>
    <rPh sb="0" eb="2">
      <t>コウキョウ</t>
    </rPh>
    <rPh sb="2" eb="4">
      <t>シセツ</t>
    </rPh>
    <rPh sb="4" eb="5">
      <t>トウ</t>
    </rPh>
    <rPh sb="5" eb="7">
      <t>ソウゴウ</t>
    </rPh>
    <rPh sb="7" eb="9">
      <t>カンリ</t>
    </rPh>
    <rPh sb="9" eb="11">
      <t>ケイカク</t>
    </rPh>
    <rPh sb="12" eb="13">
      <t>モト</t>
    </rPh>
    <rPh sb="16" eb="18">
      <t>コウキョウ</t>
    </rPh>
    <rPh sb="18" eb="20">
      <t>シセツ</t>
    </rPh>
    <rPh sb="21" eb="23">
      <t>コウシン</t>
    </rPh>
    <rPh sb="24" eb="26">
      <t>カイシュウ</t>
    </rPh>
    <rPh sb="26" eb="27">
      <t>トウ</t>
    </rPh>
    <rPh sb="28" eb="29">
      <t>オコナ</t>
    </rPh>
    <rPh sb="39" eb="41">
      <t>ルイジ</t>
    </rPh>
    <rPh sb="41" eb="43">
      <t>ダンタイ</t>
    </rPh>
    <rPh sb="44" eb="46">
      <t>ヒカク</t>
    </rPh>
    <rPh sb="48" eb="50">
      <t>ユウケイ</t>
    </rPh>
    <rPh sb="50" eb="52">
      <t>コテイ</t>
    </rPh>
    <rPh sb="52" eb="54">
      <t>シサン</t>
    </rPh>
    <rPh sb="54" eb="56">
      <t>ゲンカ</t>
    </rPh>
    <rPh sb="56" eb="58">
      <t>ショウキャク</t>
    </rPh>
    <rPh sb="58" eb="59">
      <t>リツ</t>
    </rPh>
    <rPh sb="60" eb="61">
      <t>ヒク</t>
    </rPh>
    <rPh sb="62" eb="64">
      <t>スイジュン</t>
    </rPh>
    <rPh sb="68" eb="70">
      <t>ショウライ</t>
    </rPh>
    <rPh sb="70" eb="72">
      <t>フタン</t>
    </rPh>
    <rPh sb="72" eb="74">
      <t>ヒリツ</t>
    </rPh>
    <rPh sb="75" eb="76">
      <t>オナ</t>
    </rPh>
    <rPh sb="81" eb="83">
      <t>コンゴ</t>
    </rPh>
    <rPh sb="84" eb="85">
      <t>ドウ</t>
    </rPh>
    <rPh sb="85" eb="87">
      <t>ケイカク</t>
    </rPh>
    <rPh sb="88" eb="90">
      <t>ケイゾク</t>
    </rPh>
    <rPh sb="92" eb="94">
      <t>ゲンザイ</t>
    </rPh>
    <rPh sb="95" eb="97">
      <t>スイジュン</t>
    </rPh>
    <rPh sb="98" eb="100">
      <t>イジ</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</si>
  <si>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</si>
  <si>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</si>
  <si>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</si>
  <si>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</si>
  <si>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</si>
  <si>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</si>
  <si>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</si>
  <si>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去からの起債抑制施策として、交付税措置のある有利なもののみの発行に限定してきたことにより、類似団体と比較して実質公債費比率は下回り、将来負担比率は同じである。今後も起債抑制施策を継続し、現在の水準を維持する。</t>
    <rPh sb="0" eb="2">
      <t>カコ</t>
    </rPh>
    <rPh sb="5" eb="7">
      <t>キサイ</t>
    </rPh>
    <rPh sb="7" eb="9">
      <t>ヨクセイ</t>
    </rPh>
    <rPh sb="9" eb="10">
      <t>セ</t>
    </rPh>
    <rPh sb="10" eb="11">
      <t>サク</t>
    </rPh>
    <rPh sb="15" eb="18">
      <t>コウフゼイ</t>
    </rPh>
    <rPh sb="18" eb="20">
      <t>ソチ</t>
    </rPh>
    <rPh sb="23" eb="25">
      <t>ユウリ</t>
    </rPh>
    <rPh sb="31" eb="33">
      <t>ハッコウ</t>
    </rPh>
    <rPh sb="34" eb="36">
      <t>ゲンテイ</t>
    </rPh>
    <rPh sb="46" eb="48">
      <t>ルイジ</t>
    </rPh>
    <rPh sb="48" eb="50">
      <t>ダンタイ</t>
    </rPh>
    <rPh sb="51" eb="53">
      <t>ヒカク</t>
    </rPh>
    <rPh sb="55" eb="57">
      <t>ジッシツ</t>
    </rPh>
    <rPh sb="57" eb="60">
      <t>コウサイヒ</t>
    </rPh>
    <rPh sb="60" eb="62">
      <t>ヒリツ</t>
    </rPh>
    <rPh sb="63" eb="65">
      <t>シタマワ</t>
    </rPh>
    <rPh sb="67" eb="69">
      <t>ショウライ</t>
    </rPh>
    <rPh sb="69" eb="71">
      <t>フタン</t>
    </rPh>
    <rPh sb="71" eb="73">
      <t>ヒリツ</t>
    </rPh>
    <rPh sb="74" eb="75">
      <t>オナ</t>
    </rPh>
    <rPh sb="80" eb="82">
      <t>コンゴ</t>
    </rPh>
    <rPh sb="83" eb="85">
      <t>キサイ</t>
    </rPh>
    <rPh sb="85" eb="87">
      <t>ヨクセイ</t>
    </rPh>
    <rPh sb="87" eb="88">
      <t>セ</t>
    </rPh>
    <rPh sb="88" eb="89">
      <t>サク</t>
    </rPh>
    <rPh sb="90" eb="92">
      <t>ケイゾク</t>
    </rPh>
    <rPh sb="94" eb="96">
      <t>ゲンザイ</t>
    </rPh>
    <rPh sb="97" eb="99">
      <t>スイジュン</t>
    </rPh>
    <rPh sb="100" eb="102">
      <t>イジ</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</si>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</sst>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84401</c:v>
                </c:pt>
                <c:pt idx="1">
                  <c:v>175029</c:v>
                </c:pt>
                <c:pt idx="2">
                  <c:v>486142</c:v>
                </c:pt>
                <c:pt idx="3">
                  <c:v>476981</c:v>
                </c:pt>
                <c:pt idx="4">
                  <c:v>226730</c:v>
                </c:pt>
              </c:numCache>
            </c:numRef>
          </c:val>
          <c:smooth val="0"/>
        </c:ser>
        <c:dLbls>
          <c:showLegendKey val="0"/>
          <c:showVal val="0"/>
          <c:showCatName val="0"/>
          <c:showSerName val="0"/>
          <c:showPercent val="0"/>
          <c:showBubbleSize val="0"/>
        </c:dLbls>
        <c:marker val="1"/>
        <c:smooth val="0"/>
        <c:axId val="184328424"/>
        <c:axId val="184328816"/>
      </c:lineChart>
      <c:catAx>
        <c:axId val="184328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328816"/>
        <c:crosses val="autoZero"/>
        <c:auto val="1"/>
        <c:lblAlgn val="ctr"/>
        <c:lblOffset val="100"/>
        <c:tickLblSkip val="1"/>
        <c:tickMarkSkip val="1"/>
        <c:noMultiLvlLbl val="0"/>
      </c:catAx>
      <c:valAx>
        <c:axId val="18432881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328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9.81</c:v>
                </c:pt>
                <c:pt idx="1">
                  <c:v>9.94</c:v>
                </c:pt>
                <c:pt idx="2">
                  <c:v>11.24</c:v>
                </c:pt>
                <c:pt idx="3">
                  <c:v>14.86</c:v>
                </c:pt>
                <c:pt idx="4">
                  <c:v>12.87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87.39</c:v>
                </c:pt>
                <c:pt idx="1">
                  <c:v>95.44</c:v>
                </c:pt>
                <c:pt idx="2">
                  <c:v>95.42</c:v>
                </c:pt>
                <c:pt idx="3">
                  <c:v>93.82</c:v>
                </c:pt>
                <c:pt idx="4">
                  <c:v>77.819999999999993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2340456"/>
        <c:axId val="212340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19.59</c:v>
                </c:pt>
                <c:pt idx="1">
                  <c:v>9.4</c:v>
                </c:pt>
                <c:pt idx="2">
                  <c:v>1.23</c:v>
                </c:pt>
                <c:pt idx="3">
                  <c:v>6.63</c:v>
                </c:pt>
                <c:pt idx="4">
                  <c:v>-20.350000000000001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2340456"/>
        <c:axId val="212340848"/>
      </c:lineChart>
      <c:catAx>
        <c:axId val="21234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340848"/>
        <c:crosses val="autoZero"/>
        <c:auto val="1"/>
        <c:lblAlgn val="ctr"/>
        <c:lblOffset val="100"/>
        <c:tickLblSkip val="1"/>
        <c:tickMarkSkip val="1"/>
        <c:noMultiLvlLbl val="0"/>
      </c:catAx>
      <c:valAx>
        <c:axId val="21234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34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0.01</c:v>
                </c:pt>
                <c:pt idx="4">
                  <c:v>#N/A</c:v>
                </c:pt>
                <c:pt idx="5">
                  <c:v>0.32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0.04</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離島飲料水供給事業特別会計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釣公園事業特別会計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0.03</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0.45</c:v>
                </c:pt>
                <c:pt idx="2">
                  <c:v>#N/A</c:v>
                </c:pt>
                <c:pt idx="3">
                  <c:v>0.45</c:v>
                </c:pt>
                <c:pt idx="4">
                  <c:v>#N/A</c:v>
                </c:pt>
                <c:pt idx="5">
                  <c:v>0.59</c:v>
                </c:pt>
                <c:pt idx="6">
                  <c:v>#N/A</c:v>
                </c:pt>
                <c:pt idx="7">
                  <c:v>0.49</c:v>
                </c:pt>
                <c:pt idx="8">
                  <c:v>#N/A</c:v>
                </c:pt>
                <c:pt idx="9">
                  <c:v>0.56999999999999995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2.84</c:v>
                </c:pt>
                <c:pt idx="2">
                  <c:v>#N/A</c:v>
                </c:pt>
                <c:pt idx="3">
                  <c:v>1.62</c:v>
                </c:pt>
                <c:pt idx="4">
                  <c:v>#N/A</c:v>
                </c:pt>
                <c:pt idx="5">
                  <c:v>1.84</c:v>
                </c:pt>
                <c:pt idx="6">
                  <c:v>#N/A</c:v>
                </c:pt>
                <c:pt idx="7">
                  <c:v>1.27</c:v>
                </c:pt>
                <c:pt idx="8">
                  <c:v>#N/A</c:v>
                </c:pt>
                <c:pt idx="9">
                  <c:v>0.57999999999999996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0.53</c:v>
                </c:pt>
                <c:pt idx="2">
                  <c:v>#N/A</c:v>
                </c:pt>
                <c:pt idx="3">
                  <c:v>0.43</c:v>
                </c:pt>
                <c:pt idx="4">
                  <c:v>#N/A</c:v>
                </c:pt>
                <c:pt idx="5">
                  <c:v>0.62</c:v>
                </c:pt>
                <c:pt idx="6">
                  <c:v>#N/A</c:v>
                </c:pt>
                <c:pt idx="7">
                  <c:v>0.48</c:v>
                </c:pt>
                <c:pt idx="8">
                  <c:v>#N/A</c:v>
                </c:pt>
                <c:pt idx="9">
                  <c:v>0.64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9.6999999999999993</c:v>
                </c:pt>
                <c:pt idx="2">
                  <c:v>#N/A</c:v>
                </c:pt>
                <c:pt idx="3">
                  <c:v>9.68</c:v>
                </c:pt>
                <c:pt idx="4">
                  <c:v>#N/A</c:v>
                </c:pt>
                <c:pt idx="5">
                  <c:v>10.61</c:v>
                </c:pt>
                <c:pt idx="6">
                  <c:v>#N/A</c:v>
                </c:pt>
                <c:pt idx="7">
                  <c:v>13.88</c:v>
                </c:pt>
                <c:pt idx="8">
                  <c:v>#N/A</c:v>
                </c:pt>
                <c:pt idx="9">
                  <c:v>11.33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簡易水道事業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101.26</c:v>
                </c:pt>
                <c:pt idx="2">
                  <c:v>#N/A</c:v>
                </c:pt>
                <c:pt idx="3">
                  <c:v>108.81</c:v>
                </c:pt>
                <c:pt idx="4">
                  <c:v>#N/A</c:v>
                </c:pt>
                <c:pt idx="5">
                  <c:v>114.32</c:v>
                </c:pt>
                <c:pt idx="6">
                  <c:v>#N/A</c:v>
                </c:pt>
                <c:pt idx="7">
                  <c:v>114.09</c:v>
                </c:pt>
                <c:pt idx="8">
                  <c:v>#N/A</c:v>
                </c:pt>
                <c:pt idx="9">
                  <c:v>124.23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2341632"/>
        <c:axId val="212342024"/>
      </c:barChart>
      <c:catAx>
        <c:axId val="2123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342024"/>
        <c:crosses val="autoZero"/>
        <c:auto val="1"/>
        <c:lblAlgn val="ctr"/>
        <c:lblOffset val="100"/>
        <c:tickLblSkip val="1"/>
        <c:tickMarkSkip val="1"/>
        <c:noMultiLvlLbl val="0"/>
      </c:catAx>
      <c:valAx>
        <c:axId val="212342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341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760</c:v>
                </c:pt>
                <c:pt idx="5">
                  <c:v>739</c:v>
                </c:pt>
                <c:pt idx="8">
                  <c:v>762</c:v>
                </c:pt>
                <c:pt idx="11">
                  <c:v>785</c:v>
                </c:pt>
                <c:pt idx="14">
                  <c:v>799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103</c:v>
                </c:pt>
                <c:pt idx="3">
                  <c:v>106</c:v>
                </c:pt>
                <c:pt idx="6">
                  <c:v>118</c:v>
                </c:pt>
                <c:pt idx="9">
                  <c:v>127</c:v>
                </c:pt>
                <c:pt idx="12">
                  <c:v>144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719</c:v>
                </c:pt>
                <c:pt idx="3">
                  <c:v>689</c:v>
                </c:pt>
                <c:pt idx="6">
                  <c:v>686</c:v>
                </c:pt>
                <c:pt idx="9">
                  <c:v>684</c:v>
                </c:pt>
                <c:pt idx="12">
                  <c:v>689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2342808"/>
        <c:axId val="21234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62</c:v>
                </c:pt>
                <c:pt idx="2">
                  <c:v>#N/A</c:v>
                </c:pt>
                <c:pt idx="3">
                  <c:v>#N/A</c:v>
                </c:pt>
                <c:pt idx="4">
                  <c:v>56</c:v>
                </c:pt>
                <c:pt idx="5">
                  <c:v>#N/A</c:v>
                </c:pt>
                <c:pt idx="6">
                  <c:v>#N/A</c:v>
                </c:pt>
                <c:pt idx="7">
                  <c:v>42</c:v>
                </c:pt>
                <c:pt idx="8">
                  <c:v>#N/A</c:v>
                </c:pt>
                <c:pt idx="9">
                  <c:v>#N/A</c:v>
                </c:pt>
                <c:pt idx="10">
                  <c:v>26</c:v>
                </c:pt>
                <c:pt idx="11">
                  <c:v>#N/A</c:v>
                </c:pt>
                <c:pt idx="12">
                  <c:v>#N/A</c:v>
                </c:pt>
                <c:pt idx="13">
                  <c:v>34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2342808"/>
        <c:axId val="212343200"/>
      </c:lineChart>
      <c:catAx>
        <c:axId val="212342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343200"/>
        <c:crosses val="autoZero"/>
        <c:auto val="1"/>
        <c:lblAlgn val="ctr"/>
        <c:lblOffset val="100"/>
        <c:tickLblSkip val="1"/>
        <c:tickMarkSkip val="1"/>
        <c:noMultiLvlLbl val="0"/>
      </c:catAx>
      <c:valAx>
        <c:axId val="21234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342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2829</c:v>
                </c:pt>
                <c:pt idx="5">
                  <c:v>3031</c:v>
                </c:pt>
                <c:pt idx="8">
                  <c:v>3743</c:v>
                </c:pt>
                <c:pt idx="11">
                  <c:v>4134</c:v>
                </c:pt>
                <c:pt idx="14">
                  <c:v>4346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70</c:v>
                </c:pt>
                <c:pt idx="5">
                  <c:v>65</c:v>
                </c:pt>
                <c:pt idx="8">
                  <c:v>64</c:v>
                </c:pt>
                <c:pt idx="11">
                  <c:v>62</c:v>
                </c:pt>
                <c:pt idx="14">
                  <c:v>63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2455</c:v>
                </c:pt>
                <c:pt idx="5">
                  <c:v>2655</c:v>
                </c:pt>
                <c:pt idx="8">
                  <c:v>2718</c:v>
                </c:pt>
                <c:pt idx="11">
                  <c:v>2779</c:v>
                </c:pt>
                <c:pt idx="14">
                  <c:v>2547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411</c:v>
                </c:pt>
                <c:pt idx="3">
                  <c:v>348</c:v>
                </c:pt>
                <c:pt idx="6">
                  <c:v>280</c:v>
                </c:pt>
                <c:pt idx="9">
                  <c:v>235</c:v>
                </c:pt>
                <c:pt idx="12">
                  <c:v>219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1789</c:v>
                </c:pt>
                <c:pt idx="3">
                  <c:v>1920</c:v>
                </c:pt>
                <c:pt idx="6">
                  <c:v>1841</c:v>
                </c:pt>
                <c:pt idx="9">
                  <c:v>1813</c:v>
                </c:pt>
                <c:pt idx="12">
                  <c:v>1927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2003</c:v>
                </c:pt>
                <c:pt idx="3">
                  <c:v>2170</c:v>
                </c:pt>
                <c:pt idx="6">
                  <c:v>3100</c:v>
                </c:pt>
                <c:pt idx="9">
                  <c:v>3775</c:v>
                </c:pt>
                <c:pt idx="12">
                  <c:v>3858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2076640"/>
        <c:axId val="222077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2076640"/>
        <c:axId val="222077032"/>
      </c:lineChart>
      <c:catAx>
        <c:axId val="22207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077032"/>
        <c:crosses val="autoZero"/>
        <c:auto val="1"/>
        <c:lblAlgn val="ctr"/>
        <c:lblOffset val="100"/>
        <c:tickLblSkip val="1"/>
        <c:tickMarkSkip val="1"/>
        <c:noMultiLvlLbl val="0"/>
      </c:catAx>
      <c:valAx>
        <c:axId val="222077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07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{8D37A901-6656-4A8E-9C60-B605BBEA9BC9}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{8359A4CC-0458-441D-AD78-51B44E8B2A4F}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{3A2CDF49-AE2B-4803-A31A-655DEABA3E3B}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{0CF8FC30-E626-4F6F-8CA6-45192101C831}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{B2774E53-3F5C-456A-9210-B5FBF8A0F8A5}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48.5</c:v>
                </c:pt>
                <c:pt idx="4">
                  <c:v>48.9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{70460BDA-E362-4343-9E4A-B0D41A5A39BD}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{6B608E4A-C010-416F-997B-2AF3A533362D}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{F6FF9B8A-BE16-4EF3-84B1-0A3C8396DC28}</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{AC97634F-2E84-48D9-B98C-4BA7332A60B6}</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{0DBAB337-BF4D-490F-B6E6-DD9990EE943C}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58.7</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12343984"/>
        <c:axId val="222077424"/>
      </c:scatterChart>
      <c:valAx>
        <c:axId val="212343984"/>
        <c:scaling>
          <c:orientation val="minMax"/>
          <c:max val="59"/>
          <c:min val="5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077424"/>
        <c:crosses val="autoZero"/>
        <c:crossBetween val="midCat"/>
      </c:valAx>
      <c:valAx>
        <c:axId val="2220774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343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{4068461C-ACC1-4985-B255-9B2A544E91B6}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{ED122765-E307-4219-8162-094D35447998}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{CBCF21A0-E500-4AED-970D-249C4BD9F03E}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{F81CC138-DEE5-4EA5-8288-7D605B16865D}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{09487D39-F1D2-4DB6-9DA2-4F950CCA2986}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5.7</c:v>
                </c:pt>
                <c:pt idx="1">
                  <c:v>4.7</c:v>
                </c:pt>
                <c:pt idx="2">
                  <c:v>3.8</c:v>
                </c:pt>
                <c:pt idx="3">
                  <c:v>2.8</c:v>
                </c:pt>
                <c:pt idx="4">
                  <c:v>2.2999999999999998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{233E9EAD-1F1B-4A86-8491-C82A179098D7}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{94E70629-D929-4096-8464-BD1B8B7066D2}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{7D2CE899-1C12-43CD-B5CE-864B73D78D55}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{944C88FC-58E8-46C4-82C8-0E5803A5584D}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{541BF885-BEAE-4F6A-A501-FA6CE6AA764B}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2078600"/>
        <c:axId val="222078992"/>
      </c:scatterChart>
      <c:valAx>
        <c:axId val="222078600"/>
        <c:scaling>
          <c:orientation val="minMax"/>
          <c:max val="10.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2078992"/>
        <c:crosses val="autoZero"/>
        <c:crossBetween val="midCat"/>
      </c:valAx>
      <c:valAx>
        <c:axId val="2220789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20786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前年度に比べ、元利償還金等が増加したことから実質公債費比率の分子の値は増加した。今後も起債抑制施策として、交付税措置のある有利なもののみの発行に限定し、現在の水準を維持する。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が増加し、充当可能財源が若干減少したが、将来負担比率は算出されていない。今後は、地方債残高の増加に加え、町債の償還金の増加に伴う充当可能基金の減少が見込まれているため、指標の悪化が懸念される。引き続き起債抑制施策を継続し、現在の水準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香川県直島町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3,153
3,138
14.22
4,419,883
4,101,881
216,255
1,680,410
3,857,655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有形固定資産減価償却率は類似団体より低い水準となっている。今後も公共施設等総合管理計画に基づいた施設の維持管理を適切に進めるとともに、老朽化対策に取り組んでいく。</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9" name="直線コネクタ 68"/>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70"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1" name="直線コネクタ 70"/>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2"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3" name="直線コネクタ 72"/>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91711</xdr:rowOff>
    </xdr:from>
    <xdr:ext cx="405111" cy="259045"/>
    <xdr:sp macro="" textlink="">
      <xdr:nvSpPr>
        <xdr:cNvPr id="74" name="有形固定資産減価償却率平均値テキスト"/>
        <xdr:cNvSpPr txBox="1"/>
      </xdr:nvSpPr>
      <xdr:spPr>
        <a:xfrm>
          <a:off x="4813300" y="567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5" name="フローチャート : 判断 74"/>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6" name="フローチャート : 判断 75"/>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149098</xdr:rowOff>
    </xdr:from>
    <xdr:to>
      <xdr:col>3</xdr:col>
      <xdr:colOff>1222375</xdr:colOff>
      <xdr:row>32</xdr:row>
      <xdr:rowOff>79248</xdr:rowOff>
    </xdr:to>
    <xdr:sp macro="" textlink="">
      <xdr:nvSpPr>
        <xdr:cNvPr id="82" name="円/楕円 81"/>
        <xdr:cNvSpPr/>
      </xdr:nvSpPr>
      <xdr:spPr>
        <a:xfrm>
          <a:off x="47117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127525</xdr:rowOff>
    </xdr:from>
    <xdr:ext cx="405111" cy="259045"/>
    <xdr:sp macro="" textlink="">
      <xdr:nvSpPr>
        <xdr:cNvPr id="83" name="有形固定資産減価償却率該当値テキスト"/>
        <xdr:cNvSpPr txBox="1"/>
      </xdr:nvSpPr>
      <xdr:spPr>
        <a:xfrm>
          <a:off x="4813300" y="622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166370</xdr:rowOff>
    </xdr:from>
    <xdr:to>
      <xdr:col>3</xdr:col>
      <xdr:colOff>511175</xdr:colOff>
      <xdr:row>32</xdr:row>
      <xdr:rowOff>96520</xdr:rowOff>
    </xdr:to>
    <xdr:sp macro="" textlink="">
      <xdr:nvSpPr>
        <xdr:cNvPr id="84" name="円/楕円 83"/>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28448</xdr:rowOff>
    </xdr:from>
    <xdr:to>
      <xdr:col>3</xdr:col>
      <xdr:colOff>1171575</xdr:colOff>
      <xdr:row>32</xdr:row>
      <xdr:rowOff>45720</xdr:rowOff>
    </xdr:to>
    <xdr:cxnSp macro="">
      <xdr:nvCxnSpPr>
        <xdr:cNvPr id="85" name="直線コネクタ 84"/>
        <xdr:cNvCxnSpPr/>
      </xdr:nvCxnSpPr>
      <xdr:spPr>
        <a:xfrm flipV="1">
          <a:off x="4051300" y="629589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140733</xdr:rowOff>
    </xdr:from>
    <xdr:ext cx="405111" cy="259045"/>
    <xdr:sp macro="" textlink="">
      <xdr:nvSpPr>
        <xdr:cNvPr id="86" name="n_1aveValue有形固定資産減価償却率"/>
        <xdr:cNvSpPr txBox="1"/>
      </xdr:nvSpPr>
      <xdr:spPr>
        <a:xfrm>
          <a:off x="3836043"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87647</xdr:rowOff>
    </xdr:from>
    <xdr:ext cx="405111" cy="259045"/>
    <xdr:sp macro="" textlink="">
      <xdr:nvSpPr>
        <xdr:cNvPr id="87" name="n_1mainValue有形固定資産減価償却率"/>
        <xdr:cNvSpPr txBox="1"/>
      </xdr:nvSpPr>
      <xdr:spPr>
        <a:xfrm>
          <a:off x="3836043"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香川県直島町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3,153
3,138
14.22
4,419,883
4,101,881
216,255
1,680,410
3,857,655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71137</xdr:rowOff>
    </xdr:from>
    <xdr:ext cx="405111" cy="259045"/>
    <xdr:sp macro="" textlink="">
      <xdr:nvSpPr>
        <xdr:cNvPr id="62" name="【道路】&#10;有形固定資産減価償却率平均値テキスト"/>
        <xdr:cNvSpPr txBox="1"/>
      </xdr:nvSpPr>
      <xdr:spPr>
        <a:xfrm>
          <a:off x="4724400" y="607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154940</xdr:rowOff>
    </xdr:from>
    <xdr:to>
      <xdr:col>6</xdr:col>
      <xdr:colOff>561975</xdr:colOff>
      <xdr:row>39</xdr:row>
      <xdr:rowOff>85090</xdr:rowOff>
    </xdr:to>
    <xdr:sp macro="" textlink="">
      <xdr:nvSpPr>
        <xdr:cNvPr id="70" name="円/楕円 69"/>
        <xdr:cNvSpPr/>
      </xdr:nvSpPr>
      <xdr:spPr>
        <a:xfrm>
          <a:off x="4584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133367</xdr:rowOff>
    </xdr:from>
    <xdr:ext cx="405111" cy="259045"/>
    <xdr:sp macro="" textlink="">
      <xdr:nvSpPr>
        <xdr:cNvPr id="71" name="【道路】&#10;有形固定資産減価償却率該当値テキスト"/>
        <xdr:cNvSpPr txBox="1"/>
      </xdr:nvSpPr>
      <xdr:spPr>
        <a:xfrm>
          <a:off x="4724400"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82550</xdr:rowOff>
    </xdr:from>
    <xdr:to>
      <xdr:col>5</xdr:col>
      <xdr:colOff>409575</xdr:colOff>
      <xdr:row>40</xdr:row>
      <xdr:rowOff>12700</xdr:rowOff>
    </xdr:to>
    <xdr:sp macro="" textlink="">
      <xdr:nvSpPr>
        <xdr:cNvPr id="72" name="円/楕円 71"/>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34290</xdr:rowOff>
    </xdr:from>
    <xdr:to>
      <xdr:col>6</xdr:col>
      <xdr:colOff>511175</xdr:colOff>
      <xdr:row>39</xdr:row>
      <xdr:rowOff>133350</xdr:rowOff>
    </xdr:to>
    <xdr:cxnSp macro="">
      <xdr:nvCxnSpPr>
        <xdr:cNvPr id="73" name="直線コネクタ 72"/>
        <xdr:cNvCxnSpPr/>
      </xdr:nvCxnSpPr>
      <xdr:spPr>
        <a:xfrm flipV="1">
          <a:off x="3797300" y="67208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139717</xdr:rowOff>
    </xdr:from>
    <xdr:ext cx="405111" cy="259045"/>
    <xdr:sp macro="" textlink="">
      <xdr:nvSpPr>
        <xdr:cNvPr id="74" name="n_1aveValue【道路】&#10;有形固定資産減価償却率"/>
        <xdr:cNvSpPr txBox="1"/>
      </xdr:nvSpPr>
      <xdr:spPr>
        <a:xfrm>
          <a:off x="3582043"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3827</xdr:rowOff>
    </xdr:from>
    <xdr:ext cx="405111" cy="259045"/>
    <xdr:sp macro="" textlink="">
      <xdr:nvSpPr>
        <xdr:cNvPr id="75" name="n_1mainValue【道路】&#10;有形固定資産減価償却率"/>
        <xdr:cNvSpPr txBox="1"/>
      </xdr:nvSpPr>
      <xdr:spPr>
        <a:xfrm>
          <a:off x="3582043"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9" name="テキスト ボックス 8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1" name="テキスト ボックス 9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3" name="テキスト ボックス 9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5" name="テキスト ボックス 94"/>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7" name="テキスト ボックス 96"/>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101" name="直線コネクタ 100"/>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102"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3" name="直線コネクタ 102"/>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4"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5" name="直線コネクタ 104"/>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23294</xdr:rowOff>
    </xdr:from>
    <xdr:ext cx="534377" cy="259045"/>
    <xdr:sp macro="" textlink="">
      <xdr:nvSpPr>
        <xdr:cNvPr id="106" name="【道路】&#10;一人当たり延長平均値テキスト"/>
        <xdr:cNvSpPr txBox="1"/>
      </xdr:nvSpPr>
      <xdr:spPr>
        <a:xfrm>
          <a:off x="10566400" y="6538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7" name="フローチャート : 判断 106"/>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8" name="フローチャート : 判断 107"/>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102656</xdr:rowOff>
    </xdr:from>
    <xdr:to>
      <xdr:col>15</xdr:col>
      <xdr:colOff>231775</xdr:colOff>
      <xdr:row>42</xdr:row>
      <xdr:rowOff>32806</xdr:rowOff>
    </xdr:to>
    <xdr:sp macro="" textlink="">
      <xdr:nvSpPr>
        <xdr:cNvPr id="114" name="円/楕円 113"/>
        <xdr:cNvSpPr/>
      </xdr:nvSpPr>
      <xdr:spPr>
        <a:xfrm>
          <a:off x="10426700" y="71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17583</xdr:rowOff>
    </xdr:from>
    <xdr:ext cx="534377" cy="259045"/>
    <xdr:sp macro="" textlink="">
      <xdr:nvSpPr>
        <xdr:cNvPr id="115" name="【道路】&#10;一人当たり延長該当値テキスト"/>
        <xdr:cNvSpPr txBox="1"/>
      </xdr:nvSpPr>
      <xdr:spPr>
        <a:xfrm>
          <a:off x="10566400" y="70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10.153</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102340</xdr:rowOff>
    </xdr:from>
    <xdr:to>
      <xdr:col>14</xdr:col>
      <xdr:colOff>79375</xdr:colOff>
      <xdr:row>42</xdr:row>
      <xdr:rowOff>32490</xdr:rowOff>
    </xdr:to>
    <xdr:sp macro="" textlink="">
      <xdr:nvSpPr>
        <xdr:cNvPr id="116" name="円/楕円 115"/>
        <xdr:cNvSpPr/>
      </xdr:nvSpPr>
      <xdr:spPr>
        <a:xfrm>
          <a:off x="9588500" y="71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153140</xdr:rowOff>
    </xdr:from>
    <xdr:to>
      <xdr:col>15</xdr:col>
      <xdr:colOff>180975</xdr:colOff>
      <xdr:row>41</xdr:row>
      <xdr:rowOff>153456</xdr:rowOff>
    </xdr:to>
    <xdr:cxnSp macro="">
      <xdr:nvCxnSpPr>
        <xdr:cNvPr id="117" name="直線コネクタ 116"/>
        <xdr:cNvCxnSpPr/>
      </xdr:nvCxnSpPr>
      <xdr:spPr>
        <a:xfrm>
          <a:off x="9639300" y="7182590"/>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77581</xdr:rowOff>
    </xdr:from>
    <xdr:ext cx="534377" cy="259045"/>
    <xdr:sp macro="" textlink="">
      <xdr:nvSpPr>
        <xdr:cNvPr id="118" name="n_1aveValue【道路】&#10;一人当たり延長"/>
        <xdr:cNvSpPr txBox="1"/>
      </xdr:nvSpPr>
      <xdr:spPr>
        <a:xfrm>
          <a:off x="9359410" y="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23617</xdr:rowOff>
    </xdr:from>
    <xdr:ext cx="534377" cy="259045"/>
    <xdr:sp macro="" textlink="">
      <xdr:nvSpPr>
        <xdr:cNvPr id="119" name="n_1mainValue【道路】&#10;一人当たり延長"/>
        <xdr:cNvSpPr txBox="1"/>
      </xdr:nvSpPr>
      <xdr:spPr>
        <a:xfrm>
          <a:off x="9359410" y="722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2" name="テキスト ボックス 14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44" name="直線コネクタ 143"/>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45"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6" name="直線コネクタ 145"/>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7"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8" name="直線コネクタ 147"/>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9"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50" name="フローチャート : 判断 149"/>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51" name="フローチャート : 判断 150"/>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44450</xdr:rowOff>
    </xdr:from>
    <xdr:to>
      <xdr:col>6</xdr:col>
      <xdr:colOff>561975</xdr:colOff>
      <xdr:row>56</xdr:row>
      <xdr:rowOff>146050</xdr:rowOff>
    </xdr:to>
    <xdr:sp macro="" textlink="">
      <xdr:nvSpPr>
        <xdr:cNvPr id="157" name="円/楕円 156"/>
        <xdr:cNvSpPr/>
      </xdr:nvSpPr>
      <xdr:spPr>
        <a:xfrm>
          <a:off x="4584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168927</xdr:rowOff>
    </xdr:from>
    <xdr:ext cx="405111" cy="259045"/>
    <xdr:sp macro="" textlink="">
      <xdr:nvSpPr>
        <xdr:cNvPr id="158" name="【橋りょう・トンネル】&#10;有形固定資産減価償却率該当値テキスト"/>
        <xdr:cNvSpPr txBox="1"/>
      </xdr:nvSpPr>
      <xdr:spPr>
        <a:xfrm>
          <a:off x="4724400" y="959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55880</xdr:rowOff>
    </xdr:from>
    <xdr:to>
      <xdr:col>5</xdr:col>
      <xdr:colOff>409575</xdr:colOff>
      <xdr:row>56</xdr:row>
      <xdr:rowOff>157480</xdr:rowOff>
    </xdr:to>
    <xdr:sp macro="" textlink="">
      <xdr:nvSpPr>
        <xdr:cNvPr id="159" name="円/楕円 158"/>
        <xdr:cNvSpPr/>
      </xdr:nvSpPr>
      <xdr:spPr>
        <a:xfrm>
          <a:off x="3746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95250</xdr:rowOff>
    </xdr:from>
    <xdr:to>
      <xdr:col>6</xdr:col>
      <xdr:colOff>511175</xdr:colOff>
      <xdr:row>56</xdr:row>
      <xdr:rowOff>106680</xdr:rowOff>
    </xdr:to>
    <xdr:cxnSp macro="">
      <xdr:nvCxnSpPr>
        <xdr:cNvPr id="160" name="直線コネクタ 159"/>
        <xdr:cNvCxnSpPr/>
      </xdr:nvCxnSpPr>
      <xdr:spPr>
        <a:xfrm flipV="1">
          <a:off x="3797300" y="9696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83837</xdr:rowOff>
    </xdr:from>
    <xdr:ext cx="405111" cy="259045"/>
    <xdr:sp macro="" textlink="">
      <xdr:nvSpPr>
        <xdr:cNvPr id="161" name="n_1aveValue【橋りょう・トンネル】&#10;有形固定資産減価償却率"/>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2557</xdr:rowOff>
    </xdr:from>
    <xdr:ext cx="405111" cy="259045"/>
    <xdr:sp macro="" textlink="">
      <xdr:nvSpPr>
        <xdr:cNvPr id="162" name="n_1mainValue【橋りょう・トンネル】&#10;有形固定資産減価償却率"/>
        <xdr:cNvSpPr txBox="1"/>
      </xdr:nvSpPr>
      <xdr:spPr>
        <a:xfrm>
          <a:off x="3582043"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67,233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4" name="テキスト ボックス 17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6" name="テキスト ボックス 17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8" name="テキスト ボックス 17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80" name="テキスト ボックス 17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2" name="テキスト ボックス 18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4" name="テキスト ボックス 18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88" name="直線コネクタ 187"/>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9" name="【橋りょう・トンネル】&#10;一人当たり有形固定資産（償却資産）額最小値テキスト"/>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90" name="直線コネクタ 189"/>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91" name="【橋りょう・トンネル】&#10;一人当たり有形固定資産（償却資産）額最大値テキスト"/>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92" name="直線コネクタ 191"/>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83981</xdr:rowOff>
    </xdr:from>
    <xdr:ext cx="599010" cy="259045"/>
    <xdr:sp macro="" textlink="">
      <xdr:nvSpPr>
        <xdr:cNvPr id="193" name="【橋りょう・トンネル】&#10;一人当たり有形固定資産（償却資産）額平均値テキスト"/>
        <xdr:cNvSpPr txBox="1"/>
      </xdr:nvSpPr>
      <xdr:spPr>
        <a:xfrm>
          <a:off x="10566400" y="10370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94" name="フローチャート : 判断 193"/>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95" name="フローチャート : 判断 194"/>
        <xdr:cNvSpPr/>
      </xdr:nvSpPr>
      <xdr:spPr>
        <a:xfrm>
          <a:off x="9588500" y="96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128137</xdr:rowOff>
    </xdr:from>
    <xdr:to>
      <xdr:col>15</xdr:col>
      <xdr:colOff>231775</xdr:colOff>
      <xdr:row>64</xdr:row>
      <xdr:rowOff>58287</xdr:rowOff>
    </xdr:to>
    <xdr:sp macro="" textlink="">
      <xdr:nvSpPr>
        <xdr:cNvPr id="201" name="円/楕円 200"/>
        <xdr:cNvSpPr/>
      </xdr:nvSpPr>
      <xdr:spPr>
        <a:xfrm>
          <a:off x="10426700" y="1092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43064</xdr:rowOff>
    </xdr:from>
    <xdr:ext cx="599010" cy="259045"/>
    <xdr:sp macro="" textlink="">
      <xdr:nvSpPr>
        <xdr:cNvPr id="202" name="【橋りょう・トンネル】&#10;一人当たり有形固定資産（償却資産）額該当値テキスト"/>
        <xdr:cNvSpPr txBox="1"/>
      </xdr:nvSpPr>
      <xdr:spPr>
        <a:xfrm>
          <a:off x="10566400" y="1084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113,122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129639</xdr:rowOff>
    </xdr:from>
    <xdr:to>
      <xdr:col>14</xdr:col>
      <xdr:colOff>79375</xdr:colOff>
      <xdr:row>64</xdr:row>
      <xdr:rowOff>59789</xdr:rowOff>
    </xdr:to>
    <xdr:sp macro="" textlink="">
      <xdr:nvSpPr>
        <xdr:cNvPr id="203" name="円/楕円 202"/>
        <xdr:cNvSpPr/>
      </xdr:nvSpPr>
      <xdr:spPr>
        <a:xfrm>
          <a:off x="9588500" y="109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7487</xdr:rowOff>
    </xdr:from>
    <xdr:to>
      <xdr:col>15</xdr:col>
      <xdr:colOff>180975</xdr:colOff>
      <xdr:row>64</xdr:row>
      <xdr:rowOff>8989</xdr:rowOff>
    </xdr:to>
    <xdr:cxnSp macro="">
      <xdr:nvCxnSpPr>
        <xdr:cNvPr id="204" name="直線コネクタ 203"/>
        <xdr:cNvCxnSpPr/>
      </xdr:nvCxnSpPr>
      <xdr:spPr>
        <a:xfrm flipV="1">
          <a:off x="9639300" y="10980287"/>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356579</xdr:colOff>
      <xdr:row>54</xdr:row>
      <xdr:rowOff>123354</xdr:rowOff>
    </xdr:from>
    <xdr:ext cx="690189" cy="259045"/>
    <xdr:sp macro="" textlink="">
      <xdr:nvSpPr>
        <xdr:cNvPr id="205" name="n_1aveValue【橋りょう・トンネル】&#10;一人当たり有形固定資産（償却資産）額"/>
        <xdr:cNvSpPr txBox="1"/>
      </xdr:nvSpPr>
      <xdr:spPr>
        <a:xfrm>
          <a:off x="9281504" y="938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50916</xdr:rowOff>
    </xdr:from>
    <xdr:ext cx="599010" cy="259045"/>
    <xdr:sp macro="" textlink="">
      <xdr:nvSpPr>
        <xdr:cNvPr id="206" name="n_1mainValue【橋りょう・トンネル】&#10;一人当たり有形固定資産（償却資産）額"/>
        <xdr:cNvSpPr txBox="1"/>
      </xdr:nvSpPr>
      <xdr:spPr>
        <a:xfrm>
          <a:off x="9327094" y="1102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7" name="直線コネクタ 21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8" name="テキスト ボックス 21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9" name="直線コネクタ 21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0" name="テキスト ボックス 21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1" name="直線コネクタ 22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2" name="テキスト ボックス 22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3" name="直線コネクタ 22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4" name="テキスト ボックス 22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5" name="直線コネクタ 22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6" name="テキスト ボックス 22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7" name="直線コネクタ 22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8" name="テキスト ボックス 22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32" name="直線コネクタ 231"/>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33"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34" name="直線コネクタ 233"/>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35"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36" name="直線コネクタ 235"/>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37"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38" name="フローチャート : 判断 237"/>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39" name="フローチャート : 判断 238"/>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139156</xdr:rowOff>
    </xdr:from>
    <xdr:to>
      <xdr:col>6</xdr:col>
      <xdr:colOff>561975</xdr:colOff>
      <xdr:row>80</xdr:row>
      <xdr:rowOff>69306</xdr:rowOff>
    </xdr:to>
    <xdr:sp macro="" textlink="">
      <xdr:nvSpPr>
        <xdr:cNvPr id="245" name="円/楕円 244"/>
        <xdr:cNvSpPr/>
      </xdr:nvSpPr>
      <xdr:spPr>
        <a:xfrm>
          <a:off x="4584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162033</xdr:rowOff>
    </xdr:from>
    <xdr:ext cx="405111" cy="259045"/>
    <xdr:sp macro="" textlink="">
      <xdr:nvSpPr>
        <xdr:cNvPr id="246" name="【公営住宅】&#10;有形固定資産減価償却率該当値テキスト"/>
        <xdr:cNvSpPr txBox="1"/>
      </xdr:nvSpPr>
      <xdr:spPr>
        <a:xfrm>
          <a:off x="47244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47716</xdr:rowOff>
    </xdr:from>
    <xdr:to>
      <xdr:col>5</xdr:col>
      <xdr:colOff>409575</xdr:colOff>
      <xdr:row>79</xdr:row>
      <xdr:rowOff>149316</xdr:rowOff>
    </xdr:to>
    <xdr:sp macro="" textlink="">
      <xdr:nvSpPr>
        <xdr:cNvPr id="247" name="円/楕円 246"/>
        <xdr:cNvSpPr/>
      </xdr:nvSpPr>
      <xdr:spPr>
        <a:xfrm>
          <a:off x="3746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98516</xdr:rowOff>
    </xdr:from>
    <xdr:to>
      <xdr:col>6</xdr:col>
      <xdr:colOff>511175</xdr:colOff>
      <xdr:row>80</xdr:row>
      <xdr:rowOff>18506</xdr:rowOff>
    </xdr:to>
    <xdr:cxnSp macro="">
      <xdr:nvCxnSpPr>
        <xdr:cNvPr id="248" name="直線コネクタ 247"/>
        <xdr:cNvCxnSpPr/>
      </xdr:nvCxnSpPr>
      <xdr:spPr>
        <a:xfrm>
          <a:off x="3797300" y="1364306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60433</xdr:rowOff>
    </xdr:from>
    <xdr:ext cx="405111" cy="259045"/>
    <xdr:sp macro="" textlink="">
      <xdr:nvSpPr>
        <xdr:cNvPr id="249" name="n_1aveValue【公営住宅】&#10;有形固定資産減価償却率"/>
        <xdr:cNvSpPr txBox="1"/>
      </xdr:nvSpPr>
      <xdr:spPr>
        <a:xfrm>
          <a:off x="3582043" y="1394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165843</xdr:rowOff>
    </xdr:from>
    <xdr:ext cx="405111" cy="259045"/>
    <xdr:sp macro="" textlink="">
      <xdr:nvSpPr>
        <xdr:cNvPr id="250" name="n_1mainValue【公営住宅】&#10;有形固定資産減価償却率"/>
        <xdr:cNvSpPr txBox="1"/>
      </xdr:nvSpPr>
      <xdr:spPr>
        <a:xfrm>
          <a:off x="3582043"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1" name="テキスト ボックス 26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75" name="直線コネクタ 274"/>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76"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77" name="直線コネクタ 276"/>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78"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79" name="直線コネクタ 278"/>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71517</xdr:rowOff>
    </xdr:from>
    <xdr:ext cx="469744" cy="259045"/>
    <xdr:sp macro="" textlink="">
      <xdr:nvSpPr>
        <xdr:cNvPr id="280" name="【公営住宅】&#10;一人当たり面積平均値テキスト"/>
        <xdr:cNvSpPr txBox="1"/>
      </xdr:nvSpPr>
      <xdr:spPr>
        <a:xfrm>
          <a:off x="10566400" y="14130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81" name="フローチャート : 判断 280"/>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82" name="フローチャート : 判断 281"/>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24637</xdr:rowOff>
    </xdr:from>
    <xdr:to>
      <xdr:col>15</xdr:col>
      <xdr:colOff>231775</xdr:colOff>
      <xdr:row>85</xdr:row>
      <xdr:rowOff>126237</xdr:rowOff>
    </xdr:to>
    <xdr:sp macro="" textlink="">
      <xdr:nvSpPr>
        <xdr:cNvPr id="288" name="円/楕円 287"/>
        <xdr:cNvSpPr/>
      </xdr:nvSpPr>
      <xdr:spPr>
        <a:xfrm>
          <a:off x="10426700" y="145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111014</xdr:rowOff>
    </xdr:from>
    <xdr:ext cx="469744" cy="259045"/>
    <xdr:sp macro="" textlink="">
      <xdr:nvSpPr>
        <xdr:cNvPr id="289" name="【公営住宅】&#10;一人当たり面積該当値テキスト"/>
        <xdr:cNvSpPr txBox="1"/>
      </xdr:nvSpPr>
      <xdr:spPr>
        <a:xfrm>
          <a:off x="10566400" y="145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45213</xdr:rowOff>
    </xdr:from>
    <xdr:to>
      <xdr:col>14</xdr:col>
      <xdr:colOff>79375</xdr:colOff>
      <xdr:row>85</xdr:row>
      <xdr:rowOff>146813</xdr:rowOff>
    </xdr:to>
    <xdr:sp macro="" textlink="">
      <xdr:nvSpPr>
        <xdr:cNvPr id="290" name="円/楕円 289"/>
        <xdr:cNvSpPr/>
      </xdr:nvSpPr>
      <xdr:spPr>
        <a:xfrm>
          <a:off x="9588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75437</xdr:rowOff>
    </xdr:from>
    <xdr:to>
      <xdr:col>15</xdr:col>
      <xdr:colOff>180975</xdr:colOff>
      <xdr:row>85</xdr:row>
      <xdr:rowOff>96013</xdr:rowOff>
    </xdr:to>
    <xdr:cxnSp macro="">
      <xdr:nvCxnSpPr>
        <xdr:cNvPr id="291" name="直線コネクタ 290"/>
        <xdr:cNvCxnSpPr/>
      </xdr:nvCxnSpPr>
      <xdr:spPr>
        <a:xfrm flipV="1">
          <a:off x="9639300" y="14648687"/>
          <a:ext cx="838200" cy="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143146</xdr:rowOff>
    </xdr:from>
    <xdr:ext cx="469744" cy="259045"/>
    <xdr:sp macro="" textlink="">
      <xdr:nvSpPr>
        <xdr:cNvPr id="292" name="n_1aveValue【公営住宅】&#10;一人当たり面積"/>
        <xdr:cNvSpPr txBox="1"/>
      </xdr:nvSpPr>
      <xdr:spPr>
        <a:xfrm>
          <a:off x="9391727" y="140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137940</xdr:rowOff>
    </xdr:from>
    <xdr:ext cx="469744" cy="259045"/>
    <xdr:sp macro="" textlink="">
      <xdr:nvSpPr>
        <xdr:cNvPr id="293" name="n_1mainValue【公営住宅】&#10;一人当たり面積"/>
        <xdr:cNvSpPr txBox="1"/>
      </xdr:nvSpPr>
      <xdr:spPr>
        <a:xfrm>
          <a:off x="93917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5" name="正方形/長方形 29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6" name="正方形/長方形 29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7" name="正方形/長方形 29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8" name="正方形/長方形 29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2" name="テキスト ボックス 30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303" name="直線コネクタ 30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4" name="テキスト ボックス 30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5" name="直線コネクタ 30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6" name="テキスト ボックス 30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7" name="直線コネクタ 30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8" name="テキスト ボックス 30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9" name="直線コネクタ 30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10" name="テキスト ボックス 30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1" name="直線コネクタ 31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2" name="テキスト ボックス 31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3" name="直線コネクタ 31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14" name="テキスト ボックス 31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6" name="テキスト ボックス 31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90714</xdr:rowOff>
    </xdr:from>
    <xdr:to>
      <xdr:col>5</xdr:col>
      <xdr:colOff>409575</xdr:colOff>
      <xdr:row>109</xdr:row>
      <xdr:rowOff>20864</xdr:rowOff>
    </xdr:to>
    <xdr:sp macro="" textlink="">
      <xdr:nvSpPr>
        <xdr:cNvPr id="318" name="フローチャート : 判断 317"/>
        <xdr:cNvSpPr/>
      </xdr:nvSpPr>
      <xdr:spPr>
        <a:xfrm>
          <a:off x="3746500" y="1860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131536</xdr:rowOff>
    </xdr:from>
    <xdr:to>
      <xdr:col>6</xdr:col>
      <xdr:colOff>561975</xdr:colOff>
      <xdr:row>100</xdr:row>
      <xdr:rowOff>61686</xdr:rowOff>
    </xdr:to>
    <xdr:sp macro="" textlink="">
      <xdr:nvSpPr>
        <xdr:cNvPr id="324" name="円/楕円 323"/>
        <xdr:cNvSpPr/>
      </xdr:nvSpPr>
      <xdr:spPr>
        <a:xfrm>
          <a:off x="4584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33763</xdr:rowOff>
    </xdr:from>
    <xdr:ext cx="405111" cy="259045"/>
    <xdr:sp macro="" textlink="">
      <xdr:nvSpPr>
        <xdr:cNvPr id="325" name="【港湾・漁港】&#10;有形固定資産減価償却率該当値テキスト"/>
        <xdr:cNvSpPr txBox="1"/>
      </xdr:nvSpPr>
      <xdr:spPr>
        <a:xfrm>
          <a:off x="4724400" y="17007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98879</xdr:rowOff>
    </xdr:from>
    <xdr:to>
      <xdr:col>5</xdr:col>
      <xdr:colOff>409575</xdr:colOff>
      <xdr:row>102</xdr:row>
      <xdr:rowOff>29029</xdr:rowOff>
    </xdr:to>
    <xdr:sp macro="" textlink="">
      <xdr:nvSpPr>
        <xdr:cNvPr id="326" name="円/楕円 325"/>
        <xdr:cNvSpPr/>
      </xdr:nvSpPr>
      <xdr:spPr>
        <a:xfrm>
          <a:off x="3746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10886</xdr:rowOff>
    </xdr:from>
    <xdr:to>
      <xdr:col>6</xdr:col>
      <xdr:colOff>511175</xdr:colOff>
      <xdr:row>101</xdr:row>
      <xdr:rowOff>149679</xdr:rowOff>
    </xdr:to>
    <xdr:cxnSp macro="">
      <xdr:nvCxnSpPr>
        <xdr:cNvPr id="327" name="直線コネクタ 326"/>
        <xdr:cNvCxnSpPr/>
      </xdr:nvCxnSpPr>
      <xdr:spPr>
        <a:xfrm flipV="1">
          <a:off x="3797300" y="17155886"/>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109</xdr:row>
      <xdr:rowOff>11991</xdr:rowOff>
    </xdr:from>
    <xdr:ext cx="405111" cy="259045"/>
    <xdr:sp macro="" textlink="">
      <xdr:nvSpPr>
        <xdr:cNvPr id="328" name="n_1aveValue【港湾・漁港】&#10;有形固定資産減価償却率"/>
        <xdr:cNvSpPr txBox="1"/>
      </xdr:nvSpPr>
      <xdr:spPr>
        <a:xfrm>
          <a:off x="3582043"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45556</xdr:rowOff>
    </xdr:from>
    <xdr:ext cx="405111" cy="259045"/>
    <xdr:sp macro="" textlink="">
      <xdr:nvSpPr>
        <xdr:cNvPr id="329" name="n_1mainValue【港湾・漁港】&#10;有形固定資産減価償却率"/>
        <xdr:cNvSpPr txBox="1"/>
      </xdr:nvSpPr>
      <xdr:spPr>
        <a:xfrm>
          <a:off x="3582043"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31" name="正方形/長方形 33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32" name="正方形/長方形 33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33" name="正方形/長方形 33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34" name="正方形/長方形 33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45,356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110</xdr:row>
      <xdr:rowOff>48277</xdr:rowOff>
    </xdr:from>
    <xdr:ext cx="595419" cy="259045"/>
    <xdr:sp macro="" textlink="">
      <xdr:nvSpPr>
        <xdr:cNvPr id="338" name="テキスト ボックス 337"/>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9" name="直線コネクタ 3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10177</xdr:rowOff>
    </xdr:from>
    <xdr:ext cx="595419" cy="259045"/>
    <xdr:sp macro="" textlink="">
      <xdr:nvSpPr>
        <xdr:cNvPr id="340" name="テキスト ボックス 339"/>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1" name="直線コネクタ 3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42" name="テキスト ボックス 34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3" name="直線コネクタ 3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44" name="テキスト ボックス 34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5" name="直線コネクタ 3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46" name="テキスト ボックス 34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7" name="直線コネクタ 3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8" name="テキスト ボックス 34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0" name="テキスト ボックス 34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108</xdr:row>
      <xdr:rowOff>147092</xdr:rowOff>
    </xdr:from>
    <xdr:to>
      <xdr:col>14</xdr:col>
      <xdr:colOff>79375</xdr:colOff>
      <xdr:row>109</xdr:row>
      <xdr:rowOff>77242</xdr:rowOff>
    </xdr:to>
    <xdr:sp macro="" textlink="">
      <xdr:nvSpPr>
        <xdr:cNvPr id="352" name="フローチャート : 判断 351"/>
        <xdr:cNvSpPr/>
      </xdr:nvSpPr>
      <xdr:spPr>
        <a:xfrm>
          <a:off x="9588500" y="1866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103543</xdr:rowOff>
    </xdr:from>
    <xdr:to>
      <xdr:col>15</xdr:col>
      <xdr:colOff>231775</xdr:colOff>
      <xdr:row>100</xdr:row>
      <xdr:rowOff>33693</xdr:rowOff>
    </xdr:to>
    <xdr:sp macro="" textlink="">
      <xdr:nvSpPr>
        <xdr:cNvPr id="358" name="円/楕円 357"/>
        <xdr:cNvSpPr/>
      </xdr:nvSpPr>
      <xdr:spPr>
        <a:xfrm>
          <a:off x="10426700" y="1707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5770</xdr:rowOff>
    </xdr:from>
    <xdr:ext cx="599010" cy="259045"/>
    <xdr:sp macro="" textlink="">
      <xdr:nvSpPr>
        <xdr:cNvPr id="359" name="【港湾・漁港】&#10;一人当たり有形固定資産（償却資産）額該当値テキスト"/>
        <xdr:cNvSpPr txBox="1"/>
      </xdr:nvSpPr>
      <xdr:spPr>
        <a:xfrm>
          <a:off x="10566400" y="1697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650,449</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54851</xdr:rowOff>
    </xdr:from>
    <xdr:to>
      <xdr:col>14</xdr:col>
      <xdr:colOff>79375</xdr:colOff>
      <xdr:row>99</xdr:row>
      <xdr:rowOff>156451</xdr:rowOff>
    </xdr:to>
    <xdr:sp macro="" textlink="">
      <xdr:nvSpPr>
        <xdr:cNvPr id="360" name="円/楕円 359"/>
        <xdr:cNvSpPr/>
      </xdr:nvSpPr>
      <xdr:spPr>
        <a:xfrm>
          <a:off x="9588500" y="170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99</xdr:row>
      <xdr:rowOff>105651</xdr:rowOff>
    </xdr:from>
    <xdr:to>
      <xdr:col>15</xdr:col>
      <xdr:colOff>180975</xdr:colOff>
      <xdr:row>99</xdr:row>
      <xdr:rowOff>154343</xdr:rowOff>
    </xdr:to>
    <xdr:cxnSp macro="">
      <xdr:nvCxnSpPr>
        <xdr:cNvPr id="361" name="直線コネクタ 360"/>
        <xdr:cNvCxnSpPr/>
      </xdr:nvCxnSpPr>
      <xdr:spPr>
        <a:xfrm>
          <a:off x="9639300" y="17079201"/>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109</xdr:row>
      <xdr:rowOff>68369</xdr:rowOff>
    </xdr:from>
    <xdr:ext cx="599010" cy="259045"/>
    <xdr:sp macro="" textlink="">
      <xdr:nvSpPr>
        <xdr:cNvPr id="362" name="n_1aveValue【港湾・漁港】&#10;一人当たり有形固定資産（償却資産）額"/>
        <xdr:cNvSpPr txBox="1"/>
      </xdr:nvSpPr>
      <xdr:spPr>
        <a:xfrm>
          <a:off x="9327094" y="1875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608,806</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1528</xdr:rowOff>
    </xdr:from>
    <xdr:ext cx="599010" cy="259045"/>
    <xdr:sp macro="" textlink="">
      <xdr:nvSpPr>
        <xdr:cNvPr id="363" name="n_1mainValue【港湾・漁港】&#10;一人当たり有形固定資産（償却資産）額"/>
        <xdr:cNvSpPr txBox="1"/>
      </xdr:nvSpPr>
      <xdr:spPr>
        <a:xfrm>
          <a:off x="9327094" y="1680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651,727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4" name="テキスト ボックス 37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76" name="テキスト ボックス 37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90" name="直線コネクタ 389"/>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91" name="【認定こども園・幼稚園・保育所】&#10;有形固定資産減価償却率最小値テキスト"/>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92" name="直線コネクタ 391"/>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93" name="【認定こども園・幼稚園・保育所】&#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395" name="【認定こども園・幼稚園・保育所】&#10;有形固定資産減価償却率平均値テキスト"/>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96" name="フローチャート : 判断 395"/>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97" name="フローチャート : 判断 396"/>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10704</xdr:rowOff>
    </xdr:from>
    <xdr:to>
      <xdr:col>23</xdr:col>
      <xdr:colOff>568325</xdr:colOff>
      <xdr:row>35</xdr:row>
      <xdr:rowOff>112304</xdr:rowOff>
    </xdr:to>
    <xdr:sp macro="" textlink="">
      <xdr:nvSpPr>
        <xdr:cNvPr id="403" name="円/楕円 402"/>
        <xdr:cNvSpPr/>
      </xdr:nvSpPr>
      <xdr:spPr>
        <a:xfrm>
          <a:off x="162687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33581</xdr:rowOff>
    </xdr:from>
    <xdr:ext cx="405111" cy="259045"/>
    <xdr:sp macro="" textlink="">
      <xdr:nvSpPr>
        <xdr:cNvPr id="404" name="【認定こども園・幼稚園・保育所】&#10;有形固定資産減価償却率該当値テキスト"/>
        <xdr:cNvSpPr txBox="1"/>
      </xdr:nvSpPr>
      <xdr:spPr>
        <a:xfrm>
          <a:off x="16408400" y="586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82550</xdr:rowOff>
    </xdr:from>
    <xdr:to>
      <xdr:col>22</xdr:col>
      <xdr:colOff>415925</xdr:colOff>
      <xdr:row>36</xdr:row>
      <xdr:rowOff>12700</xdr:rowOff>
    </xdr:to>
    <xdr:sp macro="" textlink="">
      <xdr:nvSpPr>
        <xdr:cNvPr id="405" name="円/楕円 404"/>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61504</xdr:rowOff>
    </xdr:from>
    <xdr:to>
      <xdr:col>23</xdr:col>
      <xdr:colOff>517525</xdr:colOff>
      <xdr:row>35</xdr:row>
      <xdr:rowOff>133350</xdr:rowOff>
    </xdr:to>
    <xdr:cxnSp macro="">
      <xdr:nvCxnSpPr>
        <xdr:cNvPr id="406" name="直線コネクタ 405"/>
        <xdr:cNvCxnSpPr/>
      </xdr:nvCxnSpPr>
      <xdr:spPr>
        <a:xfrm flipV="1">
          <a:off x="15481300" y="606225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42</xdr:row>
      <xdr:rowOff>561</xdr:rowOff>
    </xdr:from>
    <xdr:ext cx="405111" cy="259045"/>
    <xdr:sp macro="" textlink="">
      <xdr:nvSpPr>
        <xdr:cNvPr id="407" name="n_1aveValue【認定こども園・幼稚園・保育所】&#10;有形固定資産減価償却率"/>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29227</xdr:rowOff>
    </xdr:from>
    <xdr:ext cx="405111" cy="259045"/>
    <xdr:sp macro="" textlink="">
      <xdr:nvSpPr>
        <xdr:cNvPr id="408" name="n_1mainValue【認定こども園・幼稚園・保育所】&#10;有形固定資産減価償却率"/>
        <xdr:cNvSpPr txBox="1"/>
      </xdr:nvSpPr>
      <xdr:spPr>
        <a:xfrm>
          <a:off x="15266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419" name="テキスト ボックス 41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1" name="テキスト ボックス 42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23" name="テキスト ボックス 42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25" name="テキスト ボックス 42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27" name="テキスト ボックス 42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29" name="テキスト ボックス 42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1" name="テキスト ボックス 4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433" name="直線コネクタ 432"/>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434" name="【認定こども園・幼稚園・保育所】&#10;一人当たり面積最小値テキスト"/>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435" name="直線コネクタ 434"/>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436"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437" name="直線コネクタ 43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438" name="【認定こども園・幼稚園・保育所】&#10;一人当たり面積平均値テキスト"/>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439" name="フローチャート : 判断 438"/>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440" name="フローチャート : 判断 439"/>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63500</xdr:rowOff>
    </xdr:from>
    <xdr:to>
      <xdr:col>32</xdr:col>
      <xdr:colOff>238125</xdr:colOff>
      <xdr:row>33</xdr:row>
      <xdr:rowOff>165100</xdr:rowOff>
    </xdr:to>
    <xdr:sp macro="" textlink="">
      <xdr:nvSpPr>
        <xdr:cNvPr id="446" name="円/楕円 445"/>
        <xdr:cNvSpPr/>
      </xdr:nvSpPr>
      <xdr:spPr>
        <a:xfrm>
          <a:off x="221107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16527</xdr:rowOff>
    </xdr:from>
    <xdr:ext cx="469744" cy="259045"/>
    <xdr:sp macro="" textlink="">
      <xdr:nvSpPr>
        <xdr:cNvPr id="447" name="【認定こども園・幼稚園・保育所】&#10;一人当たり面積該当値テキスト"/>
        <xdr:cNvSpPr txBox="1"/>
      </xdr:nvSpPr>
      <xdr:spPr>
        <a:xfrm>
          <a:off x="22250400"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0.585</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55880</xdr:rowOff>
    </xdr:from>
    <xdr:to>
      <xdr:col>31</xdr:col>
      <xdr:colOff>85725</xdr:colOff>
      <xdr:row>33</xdr:row>
      <xdr:rowOff>157480</xdr:rowOff>
    </xdr:to>
    <xdr:sp macro="" textlink="">
      <xdr:nvSpPr>
        <xdr:cNvPr id="448" name="円/楕円 447"/>
        <xdr:cNvSpPr/>
      </xdr:nvSpPr>
      <xdr:spPr>
        <a:xfrm>
          <a:off x="21272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106680</xdr:rowOff>
    </xdr:from>
    <xdr:to>
      <xdr:col>32</xdr:col>
      <xdr:colOff>187325</xdr:colOff>
      <xdr:row>33</xdr:row>
      <xdr:rowOff>114300</xdr:rowOff>
    </xdr:to>
    <xdr:cxnSp macro="">
      <xdr:nvCxnSpPr>
        <xdr:cNvPr id="449" name="直線コネクタ 448"/>
        <xdr:cNvCxnSpPr/>
      </xdr:nvCxnSpPr>
      <xdr:spPr>
        <a:xfrm>
          <a:off x="21323300" y="57645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22877</xdr:rowOff>
    </xdr:from>
    <xdr:ext cx="469744" cy="259045"/>
    <xdr:sp macro="" textlink="">
      <xdr:nvSpPr>
        <xdr:cNvPr id="450" name="n_1aveValue【認定こども園・幼稚園・保育所】&#10;一人当たり面積"/>
        <xdr:cNvSpPr txBox="1"/>
      </xdr:nvSpPr>
      <xdr:spPr>
        <a:xfrm>
          <a:off x="21075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2557</xdr:rowOff>
    </xdr:from>
    <xdr:ext cx="469744" cy="259045"/>
    <xdr:sp macro="" textlink="">
      <xdr:nvSpPr>
        <xdr:cNvPr id="451" name="n_1mainValue【認定こども園・幼稚園・保育所】&#10;一人当たり面積"/>
        <xdr:cNvSpPr txBox="1"/>
      </xdr:nvSpPr>
      <xdr:spPr>
        <a:xfrm>
          <a:off x="21075727" y="54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0.587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2" name="テキスト ボックス 46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3" name="直線コネクタ 4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4" name="テキスト ボックス 4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5" name="直線コネクタ 4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6" name="テキスト ボックス 4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7" name="直線コネクタ 4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8" name="テキスト ボックス 4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69" name="直線コネクタ 4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0" name="テキスト ボックス 4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1" name="直線コネクタ 4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72" name="テキスト ボックス 47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4" name="テキスト ボックス 4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476" name="直線コネクタ 475"/>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77"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78" name="直線コネクタ 477"/>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479"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480" name="直線コネクタ 479"/>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481"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82" name="フローチャート : 判断 481"/>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83" name="フローチャート : 判断 48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71120</xdr:rowOff>
    </xdr:from>
    <xdr:to>
      <xdr:col>23</xdr:col>
      <xdr:colOff>568325</xdr:colOff>
      <xdr:row>57</xdr:row>
      <xdr:rowOff>1270</xdr:rowOff>
    </xdr:to>
    <xdr:sp macro="" textlink="">
      <xdr:nvSpPr>
        <xdr:cNvPr id="489" name="円/楕円 488"/>
        <xdr:cNvSpPr/>
      </xdr:nvSpPr>
      <xdr:spPr>
        <a:xfrm>
          <a:off x="16268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157497</xdr:rowOff>
    </xdr:from>
    <xdr:ext cx="405111" cy="259045"/>
    <xdr:sp macro="" textlink="">
      <xdr:nvSpPr>
        <xdr:cNvPr id="490" name="【学校施設】&#10;有形固定資産減価償却率該当値テキスト"/>
        <xdr:cNvSpPr txBox="1"/>
      </xdr:nvSpPr>
      <xdr:spPr>
        <a:xfrm>
          <a:off x="16408400" y="958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65405</xdr:rowOff>
    </xdr:from>
    <xdr:to>
      <xdr:col>22</xdr:col>
      <xdr:colOff>415925</xdr:colOff>
      <xdr:row>56</xdr:row>
      <xdr:rowOff>167005</xdr:rowOff>
    </xdr:to>
    <xdr:sp macro="" textlink="">
      <xdr:nvSpPr>
        <xdr:cNvPr id="491" name="円/楕円 490"/>
        <xdr:cNvSpPr/>
      </xdr:nvSpPr>
      <xdr:spPr>
        <a:xfrm>
          <a:off x="15430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116205</xdr:rowOff>
    </xdr:from>
    <xdr:to>
      <xdr:col>23</xdr:col>
      <xdr:colOff>517525</xdr:colOff>
      <xdr:row>56</xdr:row>
      <xdr:rowOff>121920</xdr:rowOff>
    </xdr:to>
    <xdr:cxnSp macro="">
      <xdr:nvCxnSpPr>
        <xdr:cNvPr id="492" name="直線コネクタ 491"/>
        <xdr:cNvCxnSpPr/>
      </xdr:nvCxnSpPr>
      <xdr:spPr>
        <a:xfrm>
          <a:off x="15481300" y="97174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26687</xdr:rowOff>
    </xdr:from>
    <xdr:ext cx="405111" cy="259045"/>
    <xdr:sp macro="" textlink="">
      <xdr:nvSpPr>
        <xdr:cNvPr id="493" name="n_1aveValue【学校施設】&#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12082</xdr:rowOff>
    </xdr:from>
    <xdr:ext cx="405111" cy="259045"/>
    <xdr:sp macro="" textlink="">
      <xdr:nvSpPr>
        <xdr:cNvPr id="494" name="n_1mainValue【学校施設】&#10;有形固定資産減価償却率"/>
        <xdr:cNvSpPr txBox="1"/>
      </xdr:nvSpPr>
      <xdr:spPr>
        <a:xfrm>
          <a:off x="15266043" y="944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515" name="テキスト ボックス 51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517" name="テキスト ボックス 51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519" name="テキスト ボックス 5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521" name="直線コネクタ 520"/>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522"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523" name="直線コネクタ 522"/>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524"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525" name="直線コネクタ 524"/>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526"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527" name="フローチャート : 判断 526"/>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528" name="フローチャート : 判断 527"/>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142857</xdr:rowOff>
    </xdr:from>
    <xdr:to>
      <xdr:col>32</xdr:col>
      <xdr:colOff>238125</xdr:colOff>
      <xdr:row>63</xdr:row>
      <xdr:rowOff>73007</xdr:rowOff>
    </xdr:to>
    <xdr:sp macro="" textlink="">
      <xdr:nvSpPr>
        <xdr:cNvPr id="534" name="円/楕円 533"/>
        <xdr:cNvSpPr/>
      </xdr:nvSpPr>
      <xdr:spPr>
        <a:xfrm>
          <a:off x="22110700" y="107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165734</xdr:rowOff>
    </xdr:from>
    <xdr:ext cx="469744" cy="259045"/>
    <xdr:sp macro="" textlink="">
      <xdr:nvSpPr>
        <xdr:cNvPr id="535" name="【学校施設】&#10;一人当たり面積該当値テキスト"/>
        <xdr:cNvSpPr txBox="1"/>
      </xdr:nvSpPr>
      <xdr:spPr>
        <a:xfrm>
          <a:off x="22250400" y="1062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3.714</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141060</xdr:rowOff>
    </xdr:from>
    <xdr:to>
      <xdr:col>31</xdr:col>
      <xdr:colOff>85725</xdr:colOff>
      <xdr:row>63</xdr:row>
      <xdr:rowOff>71210</xdr:rowOff>
    </xdr:to>
    <xdr:sp macro="" textlink="">
      <xdr:nvSpPr>
        <xdr:cNvPr id="536" name="円/楕円 535"/>
        <xdr:cNvSpPr/>
      </xdr:nvSpPr>
      <xdr:spPr>
        <a:xfrm>
          <a:off x="21272500" y="107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20410</xdr:rowOff>
    </xdr:from>
    <xdr:to>
      <xdr:col>32</xdr:col>
      <xdr:colOff>187325</xdr:colOff>
      <xdr:row>63</xdr:row>
      <xdr:rowOff>22207</xdr:rowOff>
    </xdr:to>
    <xdr:cxnSp macro="">
      <xdr:nvCxnSpPr>
        <xdr:cNvPr id="537" name="直線コネクタ 536"/>
        <xdr:cNvCxnSpPr/>
      </xdr:nvCxnSpPr>
      <xdr:spPr>
        <a:xfrm>
          <a:off x="21323300" y="10821760"/>
          <a:ext cx="8382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143091</xdr:rowOff>
    </xdr:from>
    <xdr:ext cx="469744" cy="259045"/>
    <xdr:sp macro="" textlink="">
      <xdr:nvSpPr>
        <xdr:cNvPr id="538" name="n_1aveValue【学校施設】&#10;一人当たり面積"/>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62337</xdr:rowOff>
    </xdr:from>
    <xdr:ext cx="469744" cy="259045"/>
    <xdr:sp macro="" textlink="">
      <xdr:nvSpPr>
        <xdr:cNvPr id="539" name="n_1mainValue【学校施設】&#10;一人当たり面積"/>
        <xdr:cNvSpPr txBox="1"/>
      </xdr:nvSpPr>
      <xdr:spPr>
        <a:xfrm>
          <a:off x="21075727" y="1086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7" name="正方形/長方形 5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5" name="正方形/長方形 5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7" name="直線コネクタ 5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8" name="テキスト ボックス 5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9" name="直線コネクタ 5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0" name="テキスト ボックス 5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1" name="直線コネクタ 5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2" name="テキスト ボックス 5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3" name="直線コネクタ 5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4" name="テキスト ボックス 5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5" name="直線コネクタ 5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6" name="テキスト ボックス 5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8" name="テキスト ボックス 5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580" name="直線コネクタ 579"/>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581"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582" name="直線コネクタ 581"/>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583"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84" name="直線コネクタ 58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105427</xdr:rowOff>
    </xdr:from>
    <xdr:ext cx="405111" cy="259045"/>
    <xdr:sp macro="" textlink="">
      <xdr:nvSpPr>
        <xdr:cNvPr id="585" name="【公民館】&#10;有形固定資産減価償却率平均値テキスト"/>
        <xdr:cNvSpPr txBox="1"/>
      </xdr:nvSpPr>
      <xdr:spPr>
        <a:xfrm>
          <a:off x="16408400" y="1810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586" name="フローチャート : 判断 585"/>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587" name="フローチャート : 判断 586"/>
        <xdr:cNvSpPr/>
      </xdr:nvSpPr>
      <xdr:spPr>
        <a:xfrm>
          <a:off x="15430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120650</xdr:rowOff>
    </xdr:from>
    <xdr:to>
      <xdr:col>23</xdr:col>
      <xdr:colOff>568325</xdr:colOff>
      <xdr:row>108</xdr:row>
      <xdr:rowOff>50800</xdr:rowOff>
    </xdr:to>
    <xdr:sp macro="" textlink="">
      <xdr:nvSpPr>
        <xdr:cNvPr id="593" name="円/楕円 592"/>
        <xdr:cNvSpPr/>
      </xdr:nvSpPr>
      <xdr:spPr>
        <a:xfrm>
          <a:off x="16268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99077</xdr:rowOff>
    </xdr:from>
    <xdr:ext cx="405111" cy="259045"/>
    <xdr:sp macro="" textlink="">
      <xdr:nvSpPr>
        <xdr:cNvPr id="594" name="【公民館】&#10;有形固定資産減価償却率該当値テキスト"/>
        <xdr:cNvSpPr txBox="1"/>
      </xdr:nvSpPr>
      <xdr:spPr>
        <a:xfrm>
          <a:off x="16408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314325</xdr:colOff>
      <xdr:row>108</xdr:row>
      <xdr:rowOff>25400</xdr:rowOff>
    </xdr:from>
    <xdr:to>
      <xdr:col>22</xdr:col>
      <xdr:colOff>415925</xdr:colOff>
      <xdr:row>108</xdr:row>
      <xdr:rowOff>127000</xdr:rowOff>
    </xdr:to>
    <xdr:sp macro="" textlink="">
      <xdr:nvSpPr>
        <xdr:cNvPr id="595" name="円/楕円 594"/>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0</xdr:rowOff>
    </xdr:from>
    <xdr:to>
      <xdr:col>23</xdr:col>
      <xdr:colOff>517525</xdr:colOff>
      <xdr:row>108</xdr:row>
      <xdr:rowOff>76200</xdr:rowOff>
    </xdr:to>
    <xdr:cxnSp macro="">
      <xdr:nvCxnSpPr>
        <xdr:cNvPr id="596" name="直線コネクタ 595"/>
        <xdr:cNvCxnSpPr/>
      </xdr:nvCxnSpPr>
      <xdr:spPr>
        <a:xfrm flipV="1">
          <a:off x="15481300" y="1851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109238</xdr:rowOff>
    </xdr:from>
    <xdr:ext cx="405111" cy="259045"/>
    <xdr:sp macro="" textlink="">
      <xdr:nvSpPr>
        <xdr:cNvPr id="597" name="n_1aveValue【公民館】&#10;有形固定資産減価償却率"/>
        <xdr:cNvSpPr txBox="1"/>
      </xdr:nvSpPr>
      <xdr:spPr>
        <a:xfrm>
          <a:off x="15266043"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118127</xdr:rowOff>
    </xdr:from>
    <xdr:ext cx="405111" cy="259045"/>
    <xdr:sp macro="" textlink="">
      <xdr:nvSpPr>
        <xdr:cNvPr id="598" name="n_1mainValue【公民館】&#10;有形固定資産減価償却率"/>
        <xdr:cNvSpPr txBox="1"/>
      </xdr:nvSpPr>
      <xdr:spPr>
        <a:xfrm>
          <a:off x="15266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9" name="直線コネクタ 6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0" name="テキスト ボックス 6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1" name="直線コネクタ 6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2" name="テキスト ボックス 6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3" name="直線コネクタ 6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4" name="テキスト ボックス 6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5" name="直線コネクタ 6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6" name="テキスト ボックス 6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7" name="直線コネクタ 6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8" name="テキスト ボックス 6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622" name="直線コネクタ 621"/>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623"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624" name="直線コネクタ 623"/>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625"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626" name="直線コネクタ 625"/>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29990</xdr:rowOff>
    </xdr:from>
    <xdr:ext cx="469744" cy="259045"/>
    <xdr:sp macro="" textlink="">
      <xdr:nvSpPr>
        <xdr:cNvPr id="627" name="【公民館】&#10;一人当たり面積平均値テキスト"/>
        <xdr:cNvSpPr txBox="1"/>
      </xdr:nvSpPr>
      <xdr:spPr>
        <a:xfrm>
          <a:off x="22250400" y="17860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628" name="フローチャート : 判断 627"/>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629" name="フローチャート : 判断 628"/>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150368</xdr:rowOff>
    </xdr:from>
    <xdr:to>
      <xdr:col>32</xdr:col>
      <xdr:colOff>238125</xdr:colOff>
      <xdr:row>107</xdr:row>
      <xdr:rowOff>80518</xdr:rowOff>
    </xdr:to>
    <xdr:sp macro="" textlink="">
      <xdr:nvSpPr>
        <xdr:cNvPr id="635" name="円/楕円 634"/>
        <xdr:cNvSpPr/>
      </xdr:nvSpPr>
      <xdr:spPr>
        <a:xfrm>
          <a:off x="22110700" y="183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128795</xdr:rowOff>
    </xdr:from>
    <xdr:ext cx="469744" cy="259045"/>
    <xdr:sp macro="" textlink="">
      <xdr:nvSpPr>
        <xdr:cNvPr id="636" name="【公民館】&#10;一人当たり面積該当値テキスト"/>
        <xdr:cNvSpPr txBox="1"/>
      </xdr:nvSpPr>
      <xdr:spPr>
        <a:xfrm>
          <a:off x="22250400" y="1830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0.386</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149606</xdr:rowOff>
    </xdr:from>
    <xdr:to>
      <xdr:col>31</xdr:col>
      <xdr:colOff>85725</xdr:colOff>
      <xdr:row>107</xdr:row>
      <xdr:rowOff>79756</xdr:rowOff>
    </xdr:to>
    <xdr:sp macro="" textlink="">
      <xdr:nvSpPr>
        <xdr:cNvPr id="637" name="円/楕円 636"/>
        <xdr:cNvSpPr/>
      </xdr:nvSpPr>
      <xdr:spPr>
        <a:xfrm>
          <a:off x="21272500" y="183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28956</xdr:rowOff>
    </xdr:from>
    <xdr:to>
      <xdr:col>32</xdr:col>
      <xdr:colOff>187325</xdr:colOff>
      <xdr:row>107</xdr:row>
      <xdr:rowOff>29718</xdr:rowOff>
    </xdr:to>
    <xdr:cxnSp macro="">
      <xdr:nvCxnSpPr>
        <xdr:cNvPr id="638" name="直線コネクタ 637"/>
        <xdr:cNvCxnSpPr/>
      </xdr:nvCxnSpPr>
      <xdr:spPr>
        <a:xfrm>
          <a:off x="21323300" y="1837410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86377</xdr:rowOff>
    </xdr:from>
    <xdr:ext cx="469744" cy="259045"/>
    <xdr:sp macro="" textlink="">
      <xdr:nvSpPr>
        <xdr:cNvPr id="639" name="n_1ave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70883</xdr:rowOff>
    </xdr:from>
    <xdr:ext cx="469744" cy="259045"/>
    <xdr:sp macro="" textlink="">
      <xdr:nvSpPr>
        <xdr:cNvPr id="640" name="n_1mainValue【公民館】&#10;一人当たり面積"/>
        <xdr:cNvSpPr txBox="1"/>
      </xdr:nvSpPr>
      <xdr:spPr>
        <a:xfrm>
          <a:off x="21075727" y="1841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類型において、有形固定資産減価償却率は類似団体平均を上回っている。これは、昭和５０年代後半に多くの施設が建設されており、耐用年数を経過しつつあるためである。ただし、学校施設、認定こども園については、施設の非構造部材改修、漁港施設については、高潮対策整備を平成２９年度までに行い、また、公営住宅、道路等についても計画に基づいて修繕を行っているため、使用する上での問題はない。今後も公共施設等総合管理計画に基づいた施設の維持管理を適切に進めるとともに、老朽化対策に取り組んで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香川県直島町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3,153
3,138
14.22
4,419,883
4,101,881
216,255
1,680,410
3,857,655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3" name="正方形/長方形 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4" name="正方形/長方形 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5" name="正方形/長方形 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56" name="正方形/長方形 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7" name="正方形/長方形 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8" name="正方形/長方形 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9" name="正方形/長方形 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0" name="正方形/長方形 5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1" name="正方形/長方形 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2" name="正方形/長方形 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3" name="正方形/長方形 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4" name="正方形/長方形 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5" name="正方形/長方形 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66" name="正方形/長方形 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7" name="正方形/長方形 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68" name="正方形/長方形 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69" name="正方形/長方形 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0" name="正方形/長方形 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1" name="正方形/長方形 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2" name="正方形/長方形 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3" name="正方形/長方形 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4" name="正方形/長方形 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5" name="正方形/長方形 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76" name="正方形/長方形 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77" name="正方形/長方形 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78" name="正方形/長方形 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79" name="正方形/長方形 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0" name="正方形/長方形 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1" name="正方形/長方形 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2" name="正方形/長方形 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3" name="正方形/長方形 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4" name="正方形/長方形 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85" name="テキスト ボックス 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86" name="直線コネクタ 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87" name="直線コネクタ 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88" name="テキスト ボックス 8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89" name="直線コネクタ 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90" name="テキスト ボックス 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91" name="直線コネクタ 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92" name="テキスト ボックス 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93" name="直線コネクタ 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94" name="テキスト ボックス 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95" name="直線コネクタ 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96" name="テキスト ボックス 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97" name="直線コネクタ 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98" name="テキスト ボックス 9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53339</xdr:rowOff>
    </xdr:from>
    <xdr:to>
      <xdr:col>6</xdr:col>
      <xdr:colOff>510540</xdr:colOff>
      <xdr:row>108</xdr:row>
      <xdr:rowOff>95250</xdr:rowOff>
    </xdr:to>
    <xdr:cxnSp macro="">
      <xdr:nvCxnSpPr>
        <xdr:cNvPr id="100" name="直線コネクタ 99"/>
        <xdr:cNvCxnSpPr/>
      </xdr:nvCxnSpPr>
      <xdr:spPr>
        <a:xfrm flipV="1">
          <a:off x="4634865" y="1736978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99077</xdr:rowOff>
    </xdr:from>
    <xdr:ext cx="340478" cy="259045"/>
    <xdr:sp macro="" textlink="">
      <xdr:nvSpPr>
        <xdr:cNvPr id="101" name="【市民会館】&#10;有形固定資産減価償却率最小値テキスト"/>
        <xdr:cNvSpPr txBox="1"/>
      </xdr:nvSpPr>
      <xdr:spPr>
        <a:xfrm>
          <a:off x="47244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108</xdr:row>
      <xdr:rowOff>95250</xdr:rowOff>
    </xdr:from>
    <xdr:to>
      <xdr:col>6</xdr:col>
      <xdr:colOff>600075</xdr:colOff>
      <xdr:row>108</xdr:row>
      <xdr:rowOff>95250</xdr:rowOff>
    </xdr:to>
    <xdr:cxnSp macro="">
      <xdr:nvCxnSpPr>
        <xdr:cNvPr id="102" name="直線コネクタ 101"/>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16</xdr:rowOff>
    </xdr:from>
    <xdr:ext cx="405111" cy="259045"/>
    <xdr:sp macro="" textlink="">
      <xdr:nvSpPr>
        <xdr:cNvPr id="103" name="【市民会館】&#10;有形固定資産減価償却率最大値テキスト"/>
        <xdr:cNvSpPr txBox="1"/>
      </xdr:nvSpPr>
      <xdr:spPr>
        <a:xfrm>
          <a:off x="47244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a:t>
          </a:r>
          <a:endParaRPr kumimoji="1" lang="ja-JP" altLang="en-US" sz="1000" b="1">
            <a:latin typeface="ＭＳ Ｐゴシック"/>
          </a:endParaRPr>
        </a:p>
      </xdr:txBody>
    </xdr:sp>
    <xdr:clientData/>
  </xdr:oneCellAnchor>
  <xdr:twoCellAnchor>
    <xdr:from>
      <xdr:col>6</xdr:col>
      <xdr:colOff>422275</xdr:colOff>
      <xdr:row>101</xdr:row>
      <xdr:rowOff>53339</xdr:rowOff>
    </xdr:from>
    <xdr:to>
      <xdr:col>6</xdr:col>
      <xdr:colOff>600075</xdr:colOff>
      <xdr:row>101</xdr:row>
      <xdr:rowOff>53339</xdr:rowOff>
    </xdr:to>
    <xdr:cxnSp macro="">
      <xdr:nvCxnSpPr>
        <xdr:cNvPr id="104" name="直線コネクタ 103"/>
        <xdr:cNvCxnSpPr/>
      </xdr:nvCxnSpPr>
      <xdr:spPr>
        <a:xfrm>
          <a:off x="4546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46372</xdr:rowOff>
    </xdr:from>
    <xdr:ext cx="405111" cy="259045"/>
    <xdr:sp macro="" textlink="">
      <xdr:nvSpPr>
        <xdr:cNvPr id="105" name="【市民会館】&#10;有形固定資産減価償却率平均値テキスト"/>
        <xdr:cNvSpPr txBox="1"/>
      </xdr:nvSpPr>
      <xdr:spPr>
        <a:xfrm>
          <a:off x="4724400" y="1753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23495</xdr:rowOff>
    </xdr:from>
    <xdr:to>
      <xdr:col>6</xdr:col>
      <xdr:colOff>561975</xdr:colOff>
      <xdr:row>103</xdr:row>
      <xdr:rowOff>125095</xdr:rowOff>
    </xdr:to>
    <xdr:sp macro="" textlink="">
      <xdr:nvSpPr>
        <xdr:cNvPr id="106" name="フローチャート : 判断 105"/>
        <xdr:cNvSpPr/>
      </xdr:nvSpPr>
      <xdr:spPr>
        <a:xfrm>
          <a:off x="45847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114936</xdr:rowOff>
    </xdr:from>
    <xdr:to>
      <xdr:col>5</xdr:col>
      <xdr:colOff>409575</xdr:colOff>
      <xdr:row>105</xdr:row>
      <xdr:rowOff>45086</xdr:rowOff>
    </xdr:to>
    <xdr:sp macro="" textlink="">
      <xdr:nvSpPr>
        <xdr:cNvPr id="107" name="フローチャート : 判断 106"/>
        <xdr:cNvSpPr/>
      </xdr:nvSpPr>
      <xdr:spPr>
        <a:xfrm>
          <a:off x="3746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61613</xdr:rowOff>
    </xdr:from>
    <xdr:ext cx="405111" cy="259045"/>
    <xdr:sp macro="" textlink="">
      <xdr:nvSpPr>
        <xdr:cNvPr id="108" name="n_1aveValue【市民会館】&#10;有形固定資産減価償却率"/>
        <xdr:cNvSpPr txBox="1"/>
      </xdr:nvSpPr>
      <xdr:spPr>
        <a:xfrm>
          <a:off x="3582043"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09" name="テキスト ボックス 1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10" name="テキスト ボックス 1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11" name="テキスト ボックス 1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12" name="テキスト ボックス 1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13" name="テキスト ボックス 1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44450</xdr:rowOff>
    </xdr:from>
    <xdr:to>
      <xdr:col>6</xdr:col>
      <xdr:colOff>561975</xdr:colOff>
      <xdr:row>108</xdr:row>
      <xdr:rowOff>146050</xdr:rowOff>
    </xdr:to>
    <xdr:sp macro="" textlink="">
      <xdr:nvSpPr>
        <xdr:cNvPr id="114" name="円/楕円 113"/>
        <xdr:cNvSpPr/>
      </xdr:nvSpPr>
      <xdr:spPr>
        <a:xfrm>
          <a:off x="45847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130827</xdr:rowOff>
    </xdr:from>
    <xdr:ext cx="340478" cy="259045"/>
    <xdr:sp macro="" textlink="">
      <xdr:nvSpPr>
        <xdr:cNvPr id="115" name="【市民会館】&#10;有形固定資産減価償却率該当値テキスト"/>
        <xdr:cNvSpPr txBox="1"/>
      </xdr:nvSpPr>
      <xdr:spPr>
        <a:xfrm>
          <a:off x="4724400" y="18475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101600</xdr:rowOff>
    </xdr:from>
    <xdr:to>
      <xdr:col>5</xdr:col>
      <xdr:colOff>409575</xdr:colOff>
      <xdr:row>109</xdr:row>
      <xdr:rowOff>31750</xdr:rowOff>
    </xdr:to>
    <xdr:sp macro="" textlink="">
      <xdr:nvSpPr>
        <xdr:cNvPr id="116" name="円/楕円 115"/>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95250</xdr:rowOff>
    </xdr:from>
    <xdr:to>
      <xdr:col>6</xdr:col>
      <xdr:colOff>511175</xdr:colOff>
      <xdr:row>108</xdr:row>
      <xdr:rowOff>152400</xdr:rowOff>
    </xdr:to>
    <xdr:cxnSp macro="">
      <xdr:nvCxnSpPr>
        <xdr:cNvPr id="117" name="直線コネクタ 116"/>
        <xdr:cNvCxnSpPr/>
      </xdr:nvCxnSpPr>
      <xdr:spPr>
        <a:xfrm flipV="1">
          <a:off x="3797300" y="18611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175835</xdr:colOff>
      <xdr:row>109</xdr:row>
      <xdr:rowOff>22877</xdr:rowOff>
    </xdr:from>
    <xdr:ext cx="340478" cy="259045"/>
    <xdr:sp macro="" textlink="">
      <xdr:nvSpPr>
        <xdr:cNvPr id="118" name="n_1mainValue【市民会館】&#10;有形固定資産減価償却率"/>
        <xdr:cNvSpPr txBox="1"/>
      </xdr:nvSpPr>
      <xdr:spPr>
        <a:xfrm>
          <a:off x="3614360"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19" name="正方形/長方形 1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20" name="正方形/長方形 1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21" name="正方形/長方形 1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22" name="正方形/長方形 1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23" name="正方形/長方形 1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24" name="正方形/長方形 1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25" name="正方形/長方形 1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26" name="正方形/長方形 1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27" name="テキスト ボックス 1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28" name="直線コネクタ 1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29" name="テキスト ボックス 12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130" name="直線コネクタ 1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31" name="テキスト ボックス 1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32" name="直線コネクタ 1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33" name="テキスト ボックス 1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34" name="直線コネクタ 1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35" name="テキスト ボックス 1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36" name="直線コネクタ 1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37" name="テキスト ボックス 1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38" name="直線コネクタ 1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139" name="テキスト ボックス 1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40" name="直線コネクタ 1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41" name="テキスト ボックス 1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1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114300</xdr:rowOff>
    </xdr:from>
    <xdr:to>
      <xdr:col>15</xdr:col>
      <xdr:colOff>180340</xdr:colOff>
      <xdr:row>109</xdr:row>
      <xdr:rowOff>54611</xdr:rowOff>
    </xdr:to>
    <xdr:cxnSp macro="">
      <xdr:nvCxnSpPr>
        <xdr:cNvPr id="143" name="直線コネクタ 142"/>
        <xdr:cNvCxnSpPr/>
      </xdr:nvCxnSpPr>
      <xdr:spPr>
        <a:xfrm flipV="1">
          <a:off x="10476865" y="17087850"/>
          <a:ext cx="0" cy="1654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58438</xdr:rowOff>
    </xdr:from>
    <xdr:ext cx="469744" cy="259045"/>
    <xdr:sp macro="" textlink="">
      <xdr:nvSpPr>
        <xdr:cNvPr id="144" name="【市民会館】&#10;一人当たり面積最小値テキスト"/>
        <xdr:cNvSpPr txBox="1"/>
      </xdr:nvSpPr>
      <xdr:spPr>
        <a:xfrm>
          <a:off x="10566400" y="1874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15</xdr:col>
      <xdr:colOff>92075</xdr:colOff>
      <xdr:row>109</xdr:row>
      <xdr:rowOff>54611</xdr:rowOff>
    </xdr:from>
    <xdr:to>
      <xdr:col>15</xdr:col>
      <xdr:colOff>269875</xdr:colOff>
      <xdr:row>109</xdr:row>
      <xdr:rowOff>54611</xdr:rowOff>
    </xdr:to>
    <xdr:cxnSp macro="">
      <xdr:nvCxnSpPr>
        <xdr:cNvPr id="145" name="直線コネクタ 144"/>
        <xdr:cNvCxnSpPr/>
      </xdr:nvCxnSpPr>
      <xdr:spPr>
        <a:xfrm>
          <a:off x="10388600" y="1874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60977</xdr:rowOff>
    </xdr:from>
    <xdr:ext cx="469744" cy="259045"/>
    <xdr:sp macro="" textlink="">
      <xdr:nvSpPr>
        <xdr:cNvPr id="146" name="【市民会館】&#10;一人当たり面積最大値テキスト"/>
        <xdr:cNvSpPr txBox="1"/>
      </xdr:nvSpPr>
      <xdr:spPr>
        <a:xfrm>
          <a:off x="10566400" y="1686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a:t>
          </a:r>
          <a:endParaRPr kumimoji="1" lang="ja-JP" altLang="en-US" sz="1000" b="1">
            <a:latin typeface="ＭＳ Ｐゴシック"/>
          </a:endParaRPr>
        </a:p>
      </xdr:txBody>
    </xdr:sp>
    <xdr:clientData/>
  </xdr:oneCellAnchor>
  <xdr:twoCellAnchor>
    <xdr:from>
      <xdr:col>15</xdr:col>
      <xdr:colOff>92075</xdr:colOff>
      <xdr:row>99</xdr:row>
      <xdr:rowOff>114300</xdr:rowOff>
    </xdr:from>
    <xdr:to>
      <xdr:col>15</xdr:col>
      <xdr:colOff>269875</xdr:colOff>
      <xdr:row>99</xdr:row>
      <xdr:rowOff>114300</xdr:rowOff>
    </xdr:to>
    <xdr:cxnSp macro="">
      <xdr:nvCxnSpPr>
        <xdr:cNvPr id="147" name="直線コネクタ 146"/>
        <xdr:cNvCxnSpPr/>
      </xdr:nvCxnSpPr>
      <xdr:spPr>
        <a:xfrm>
          <a:off x="10388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143527</xdr:rowOff>
    </xdr:from>
    <xdr:ext cx="469744" cy="259045"/>
    <xdr:sp macro="" textlink="">
      <xdr:nvSpPr>
        <xdr:cNvPr id="148" name="【市民会館】&#10;一人当たり面積平均値テキスト"/>
        <xdr:cNvSpPr txBox="1"/>
      </xdr:nvSpPr>
      <xdr:spPr>
        <a:xfrm>
          <a:off x="10566400" y="1814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0.555</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120650</xdr:rowOff>
    </xdr:from>
    <xdr:to>
      <xdr:col>15</xdr:col>
      <xdr:colOff>231775</xdr:colOff>
      <xdr:row>107</xdr:row>
      <xdr:rowOff>50800</xdr:rowOff>
    </xdr:to>
    <xdr:sp macro="" textlink="">
      <xdr:nvSpPr>
        <xdr:cNvPr id="149" name="フローチャート : 判断 148"/>
        <xdr:cNvSpPr/>
      </xdr:nvSpPr>
      <xdr:spPr>
        <a:xfrm>
          <a:off x="104267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92711</xdr:rowOff>
    </xdr:from>
    <xdr:to>
      <xdr:col>14</xdr:col>
      <xdr:colOff>79375</xdr:colOff>
      <xdr:row>108</xdr:row>
      <xdr:rowOff>22861</xdr:rowOff>
    </xdr:to>
    <xdr:sp macro="" textlink="">
      <xdr:nvSpPr>
        <xdr:cNvPr id="150" name="フローチャート : 判断 149"/>
        <xdr:cNvSpPr/>
      </xdr:nvSpPr>
      <xdr:spPr>
        <a:xfrm>
          <a:off x="9588500" y="1843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39388</xdr:rowOff>
    </xdr:from>
    <xdr:ext cx="469744" cy="259045"/>
    <xdr:sp macro="" textlink="">
      <xdr:nvSpPr>
        <xdr:cNvPr id="151" name="n_1aveValue【市民会館】&#10;一人当たり面積"/>
        <xdr:cNvSpPr txBox="1"/>
      </xdr:nvSpPr>
      <xdr:spPr>
        <a:xfrm>
          <a:off x="9391727" y="1821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152" name="テキスト ボックス 1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53" name="テキスト ボックス 1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54" name="テキスト ボックス 1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55" name="テキスト ボックス 1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56" name="テキスト ボックス 1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140970</xdr:rowOff>
    </xdr:from>
    <xdr:to>
      <xdr:col>15</xdr:col>
      <xdr:colOff>231775</xdr:colOff>
      <xdr:row>108</xdr:row>
      <xdr:rowOff>71120</xdr:rowOff>
    </xdr:to>
    <xdr:sp macro="" textlink="">
      <xdr:nvSpPr>
        <xdr:cNvPr id="157" name="円/楕円 156"/>
        <xdr:cNvSpPr/>
      </xdr:nvSpPr>
      <xdr:spPr>
        <a:xfrm>
          <a:off x="104267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119397</xdr:rowOff>
    </xdr:from>
    <xdr:ext cx="469744" cy="259045"/>
    <xdr:sp macro="" textlink="">
      <xdr:nvSpPr>
        <xdr:cNvPr id="158" name="【市民会館】&#10;一人当たり面積該当値テキスト"/>
        <xdr:cNvSpPr txBox="1"/>
      </xdr:nvSpPr>
      <xdr:spPr>
        <a:xfrm>
          <a:off x="10566400"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0.404</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139700</xdr:rowOff>
    </xdr:from>
    <xdr:to>
      <xdr:col>14</xdr:col>
      <xdr:colOff>79375</xdr:colOff>
      <xdr:row>108</xdr:row>
      <xdr:rowOff>69850</xdr:rowOff>
    </xdr:to>
    <xdr:sp macro="" textlink="">
      <xdr:nvSpPr>
        <xdr:cNvPr id="159" name="円/楕円 158"/>
        <xdr:cNvSpPr/>
      </xdr:nvSpPr>
      <xdr:spPr>
        <a:xfrm>
          <a:off x="9588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19050</xdr:rowOff>
    </xdr:from>
    <xdr:to>
      <xdr:col>15</xdr:col>
      <xdr:colOff>180975</xdr:colOff>
      <xdr:row>108</xdr:row>
      <xdr:rowOff>20320</xdr:rowOff>
    </xdr:to>
    <xdr:cxnSp macro="">
      <xdr:nvCxnSpPr>
        <xdr:cNvPr id="160" name="直線コネクタ 159"/>
        <xdr:cNvCxnSpPr/>
      </xdr:nvCxnSpPr>
      <xdr:spPr>
        <a:xfrm>
          <a:off x="9639300" y="185356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60977</xdr:rowOff>
    </xdr:from>
    <xdr:ext cx="469744" cy="259045"/>
    <xdr:sp macro="" textlink="">
      <xdr:nvSpPr>
        <xdr:cNvPr id="161" name="n_1mainValue【市民会館】&#10;一人当たり面積"/>
        <xdr:cNvSpPr txBox="1"/>
      </xdr:nvSpPr>
      <xdr:spPr>
        <a:xfrm>
          <a:off x="93917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162" name="正方形/長方形 1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3" name="正方形/長方形 1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4" name="正方形/長方形 1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5" name="正方形/長方形 1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6" name="正方形/長方形 1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7" name="正方形/長方形 1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8" name="正方形/長方形 1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9" name="正方形/長方形 1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70" name="テキスト ボックス 1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1" name="直線コネクタ 1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41</xdr:row>
      <xdr:rowOff>133350</xdr:rowOff>
    </xdr:from>
    <xdr:to>
      <xdr:col>24</xdr:col>
      <xdr:colOff>644525</xdr:colOff>
      <xdr:row>41</xdr:row>
      <xdr:rowOff>133350</xdr:rowOff>
    </xdr:to>
    <xdr:cxnSp macro="">
      <xdr:nvCxnSpPr>
        <xdr:cNvPr id="172" name="直線コネクタ 17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40</xdr:row>
      <xdr:rowOff>162577</xdr:rowOff>
    </xdr:from>
    <xdr:ext cx="338939" cy="259045"/>
    <xdr:sp macro="" textlink="">
      <xdr:nvSpPr>
        <xdr:cNvPr id="173" name="テキスト ボックス 172"/>
        <xdr:cNvSpPr txBox="1"/>
      </xdr:nvSpPr>
      <xdr:spPr>
        <a:xfrm>
          <a:off x="12107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74" name="直線コネクタ 17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75" name="テキスト ボックス 17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76" name="直線コネクタ 17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77" name="テキスト ボックス 17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78" name="直線コネクタ 17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179" name="テキスト ボックス 17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0" name="直線コネクタ 1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1" name="テキスト ボックス 18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87630</xdr:rowOff>
    </xdr:from>
    <xdr:to>
      <xdr:col>23</xdr:col>
      <xdr:colOff>516889</xdr:colOff>
      <xdr:row>41</xdr:row>
      <xdr:rowOff>71628</xdr:rowOff>
    </xdr:to>
    <xdr:cxnSp macro="">
      <xdr:nvCxnSpPr>
        <xdr:cNvPr id="183" name="直線コネクタ 182"/>
        <xdr:cNvCxnSpPr/>
      </xdr:nvCxnSpPr>
      <xdr:spPr>
        <a:xfrm flipV="1">
          <a:off x="16318864" y="6088380"/>
          <a:ext cx="0" cy="101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75455</xdr:rowOff>
    </xdr:from>
    <xdr:ext cx="340478" cy="259045"/>
    <xdr:sp macro="" textlink="">
      <xdr:nvSpPr>
        <xdr:cNvPr id="184" name="【一般廃棄物処理施設】&#10;有形固定資産減価償却率最小値テキスト"/>
        <xdr:cNvSpPr txBox="1"/>
      </xdr:nvSpPr>
      <xdr:spPr>
        <a:xfrm>
          <a:off x="16408400" y="7104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41</xdr:row>
      <xdr:rowOff>71628</xdr:rowOff>
    </xdr:from>
    <xdr:to>
      <xdr:col>23</xdr:col>
      <xdr:colOff>606425</xdr:colOff>
      <xdr:row>41</xdr:row>
      <xdr:rowOff>71628</xdr:rowOff>
    </xdr:to>
    <xdr:cxnSp macro="">
      <xdr:nvCxnSpPr>
        <xdr:cNvPr id="185" name="直線コネクタ 184"/>
        <xdr:cNvCxnSpPr/>
      </xdr:nvCxnSpPr>
      <xdr:spPr>
        <a:xfrm>
          <a:off x="16230600" y="710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34307</xdr:rowOff>
    </xdr:from>
    <xdr:ext cx="405111" cy="259045"/>
    <xdr:sp macro="" textlink="">
      <xdr:nvSpPr>
        <xdr:cNvPr id="186" name="【一般廃棄物処理施設】&#10;有形固定資産減価償却率最大値テキスト"/>
        <xdr:cNvSpPr txBox="1"/>
      </xdr:nvSpPr>
      <xdr:spPr>
        <a:xfrm>
          <a:off x="16408400" y="586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a:t>
          </a:r>
          <a:endParaRPr kumimoji="1" lang="ja-JP" altLang="en-US" sz="1000" b="1">
            <a:latin typeface="ＭＳ Ｐゴシック"/>
          </a:endParaRPr>
        </a:p>
      </xdr:txBody>
    </xdr:sp>
    <xdr:clientData/>
  </xdr:oneCellAnchor>
  <xdr:twoCellAnchor>
    <xdr:from>
      <xdr:col>23</xdr:col>
      <xdr:colOff>428625</xdr:colOff>
      <xdr:row>35</xdr:row>
      <xdr:rowOff>87630</xdr:rowOff>
    </xdr:from>
    <xdr:to>
      <xdr:col>23</xdr:col>
      <xdr:colOff>606425</xdr:colOff>
      <xdr:row>35</xdr:row>
      <xdr:rowOff>87630</xdr:rowOff>
    </xdr:to>
    <xdr:cxnSp macro="">
      <xdr:nvCxnSpPr>
        <xdr:cNvPr id="187" name="直線コネクタ 186"/>
        <xdr:cNvCxnSpPr/>
      </xdr:nvCxnSpPr>
      <xdr:spPr>
        <a:xfrm>
          <a:off x="16230600" y="608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139717</xdr:rowOff>
    </xdr:from>
    <xdr:ext cx="405111" cy="259045"/>
    <xdr:sp macro="" textlink="">
      <xdr:nvSpPr>
        <xdr:cNvPr id="188" name="【一般廃棄物処理施設】&#10;有形固定資産減価償却率平均値テキスト"/>
        <xdr:cNvSpPr txBox="1"/>
      </xdr:nvSpPr>
      <xdr:spPr>
        <a:xfrm>
          <a:off x="164084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189" name="フローチャート : 判断 188"/>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41402</xdr:rowOff>
    </xdr:from>
    <xdr:to>
      <xdr:col>22</xdr:col>
      <xdr:colOff>415925</xdr:colOff>
      <xdr:row>33</xdr:row>
      <xdr:rowOff>143002</xdr:rowOff>
    </xdr:to>
    <xdr:sp macro="" textlink="">
      <xdr:nvSpPr>
        <xdr:cNvPr id="190" name="フローチャート : 判断 189"/>
        <xdr:cNvSpPr/>
      </xdr:nvSpPr>
      <xdr:spPr>
        <a:xfrm>
          <a:off x="15430500" y="569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159529</xdr:rowOff>
    </xdr:from>
    <xdr:ext cx="405111" cy="259045"/>
    <xdr:sp macro="" textlink="">
      <xdr:nvSpPr>
        <xdr:cNvPr id="191" name="n_1aveValue【一般廃棄物処理施設】&#10;有形固定資産減価償却率"/>
        <xdr:cNvSpPr txBox="1"/>
      </xdr:nvSpPr>
      <xdr:spPr>
        <a:xfrm>
          <a:off x="15266043" y="547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2" name="テキスト ボックス 1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3" name="テキスト ボックス 1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4" name="テキスト ボックス 1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5" name="テキスト ボックス 1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6" name="テキスト ボックス 1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20828</xdr:rowOff>
    </xdr:from>
    <xdr:to>
      <xdr:col>23</xdr:col>
      <xdr:colOff>568325</xdr:colOff>
      <xdr:row>41</xdr:row>
      <xdr:rowOff>122428</xdr:rowOff>
    </xdr:to>
    <xdr:sp macro="" textlink="">
      <xdr:nvSpPr>
        <xdr:cNvPr id="197" name="円/楕円 196"/>
        <xdr:cNvSpPr/>
      </xdr:nvSpPr>
      <xdr:spPr>
        <a:xfrm>
          <a:off x="16268700" y="7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107205</xdr:rowOff>
    </xdr:from>
    <xdr:ext cx="340478" cy="259045"/>
    <xdr:sp macro="" textlink="">
      <xdr:nvSpPr>
        <xdr:cNvPr id="198" name="【一般廃棄物処理施設】&#10;有形固定資産減価償却率該当値テキスト"/>
        <xdr:cNvSpPr txBox="1"/>
      </xdr:nvSpPr>
      <xdr:spPr>
        <a:xfrm>
          <a:off x="16408400" y="69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82550</xdr:rowOff>
    </xdr:from>
    <xdr:to>
      <xdr:col>22</xdr:col>
      <xdr:colOff>415925</xdr:colOff>
      <xdr:row>42</xdr:row>
      <xdr:rowOff>12700</xdr:rowOff>
    </xdr:to>
    <xdr:sp macro="" textlink="">
      <xdr:nvSpPr>
        <xdr:cNvPr id="199" name="円/楕円 198"/>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71628</xdr:rowOff>
    </xdr:from>
    <xdr:to>
      <xdr:col>23</xdr:col>
      <xdr:colOff>517525</xdr:colOff>
      <xdr:row>41</xdr:row>
      <xdr:rowOff>133350</xdr:rowOff>
    </xdr:to>
    <xdr:cxnSp macro="">
      <xdr:nvCxnSpPr>
        <xdr:cNvPr id="200" name="直線コネクタ 199"/>
        <xdr:cNvCxnSpPr/>
      </xdr:nvCxnSpPr>
      <xdr:spPr>
        <a:xfrm flipV="1">
          <a:off x="15481300" y="710107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182185</xdr:colOff>
      <xdr:row>42</xdr:row>
      <xdr:rowOff>3827</xdr:rowOff>
    </xdr:from>
    <xdr:ext cx="340478" cy="259045"/>
    <xdr:sp macro="" textlink="">
      <xdr:nvSpPr>
        <xdr:cNvPr id="201" name="n_1mainValue【一般廃棄物処理施設】&#10;有形固定資産減価償却率"/>
        <xdr:cNvSpPr txBox="1"/>
      </xdr:nvSpPr>
      <xdr:spPr>
        <a:xfrm>
          <a:off x="1529836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02" name="正方形/長方形 2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3" name="正方形/長方形 2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4" name="正方形/長方形 2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5" name="正方形/長方形 2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6" name="正方形/長方形 2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7" name="正方形/長方形 2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8" name="正方形/長方形 2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9" name="正方形/長方形 2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10" name="テキスト ボックス 2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11" name="直線コネクタ 2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12" name="直線コネクタ 2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13" name="テキスト ボックス 21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4" name="直線コネクタ 2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38</xdr:row>
      <xdr:rowOff>48277</xdr:rowOff>
    </xdr:from>
    <xdr:ext cx="685572" cy="259045"/>
    <xdr:sp macro="" textlink="">
      <xdr:nvSpPr>
        <xdr:cNvPr id="215" name="テキスト ボックス 214"/>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6" name="直線コネクタ 2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35</xdr:row>
      <xdr:rowOff>105427</xdr:rowOff>
    </xdr:from>
    <xdr:ext cx="685572" cy="259045"/>
    <xdr:sp macro="" textlink="">
      <xdr:nvSpPr>
        <xdr:cNvPr id="217" name="テキスト ボックス 216"/>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8" name="直線コネクタ 2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162577</xdr:rowOff>
    </xdr:from>
    <xdr:ext cx="685572" cy="259045"/>
    <xdr:sp macro="" textlink="">
      <xdr:nvSpPr>
        <xdr:cNvPr id="219" name="テキスト ボックス 218"/>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0" name="直線コネクタ 2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21" name="テキスト ボックス 22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19058</xdr:rowOff>
    </xdr:from>
    <xdr:to>
      <xdr:col>32</xdr:col>
      <xdr:colOff>186689</xdr:colOff>
      <xdr:row>41</xdr:row>
      <xdr:rowOff>17776</xdr:rowOff>
    </xdr:to>
    <xdr:cxnSp macro="">
      <xdr:nvCxnSpPr>
        <xdr:cNvPr id="223" name="直線コネクタ 222"/>
        <xdr:cNvCxnSpPr/>
      </xdr:nvCxnSpPr>
      <xdr:spPr>
        <a:xfrm flipV="1">
          <a:off x="22160864" y="5848358"/>
          <a:ext cx="0" cy="119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21603</xdr:rowOff>
    </xdr:from>
    <xdr:ext cx="599010" cy="259045"/>
    <xdr:sp macro="" textlink="">
      <xdr:nvSpPr>
        <xdr:cNvPr id="224" name="【一般廃棄物処理施設】&#10;一人当たり有形固定資産（償却資産）額最小値テキスト"/>
        <xdr:cNvSpPr txBox="1"/>
      </xdr:nvSpPr>
      <xdr:spPr>
        <a:xfrm>
          <a:off x="22250400" y="705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252,788</a:t>
          </a:r>
          <a:endParaRPr kumimoji="1" lang="ja-JP" altLang="en-US" sz="1000" b="1">
            <a:latin typeface="ＭＳ Ｐゴシック"/>
          </a:endParaRPr>
        </a:p>
      </xdr:txBody>
    </xdr:sp>
    <xdr:clientData/>
  </xdr:oneCellAnchor>
  <xdr:twoCellAnchor>
    <xdr:from>
      <xdr:col>32</xdr:col>
      <xdr:colOff>98425</xdr:colOff>
      <xdr:row>41</xdr:row>
      <xdr:rowOff>17776</xdr:rowOff>
    </xdr:from>
    <xdr:to>
      <xdr:col>32</xdr:col>
      <xdr:colOff>276225</xdr:colOff>
      <xdr:row>41</xdr:row>
      <xdr:rowOff>17776</xdr:rowOff>
    </xdr:to>
    <xdr:cxnSp macro="">
      <xdr:nvCxnSpPr>
        <xdr:cNvPr id="225" name="直線コネクタ 224"/>
        <xdr:cNvCxnSpPr/>
      </xdr:nvCxnSpPr>
      <xdr:spPr>
        <a:xfrm>
          <a:off x="22072600" y="704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137185</xdr:rowOff>
    </xdr:from>
    <xdr:ext cx="690189" cy="259045"/>
    <xdr:sp macro="" textlink="">
      <xdr:nvSpPr>
        <xdr:cNvPr id="226" name="【一般廃棄物処理施設】&#10;一人当たり有形固定資産（償却資産）額最大値テキスト"/>
        <xdr:cNvSpPr txBox="1"/>
      </xdr:nvSpPr>
      <xdr:spPr>
        <a:xfrm>
          <a:off x="22250400" y="5623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2,874,982</a:t>
          </a:r>
          <a:endParaRPr kumimoji="1" lang="ja-JP" altLang="en-US" sz="1000" b="1">
            <a:latin typeface="ＭＳ Ｐゴシック"/>
          </a:endParaRPr>
        </a:p>
      </xdr:txBody>
    </xdr:sp>
    <xdr:clientData/>
  </xdr:oneCellAnchor>
  <xdr:twoCellAnchor>
    <xdr:from>
      <xdr:col>32</xdr:col>
      <xdr:colOff>98425</xdr:colOff>
      <xdr:row>34</xdr:row>
      <xdr:rowOff>19058</xdr:rowOff>
    </xdr:from>
    <xdr:to>
      <xdr:col>32</xdr:col>
      <xdr:colOff>276225</xdr:colOff>
      <xdr:row>34</xdr:row>
      <xdr:rowOff>19058</xdr:rowOff>
    </xdr:to>
    <xdr:cxnSp macro="">
      <xdr:nvCxnSpPr>
        <xdr:cNvPr id="227" name="直線コネクタ 226"/>
        <xdr:cNvCxnSpPr/>
      </xdr:nvCxnSpPr>
      <xdr:spPr>
        <a:xfrm>
          <a:off x="22072600" y="584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30843</xdr:rowOff>
    </xdr:from>
    <xdr:ext cx="599010" cy="259045"/>
    <xdr:sp macro="" textlink="">
      <xdr:nvSpPr>
        <xdr:cNvPr id="228" name="【一般廃棄物処理施設】&#10;一人当たり有形固定資産（償却資産）額平均値テキスト"/>
        <xdr:cNvSpPr txBox="1"/>
      </xdr:nvSpPr>
      <xdr:spPr>
        <a:xfrm>
          <a:off x="22250400" y="67173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538,131</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7966</xdr:rowOff>
    </xdr:from>
    <xdr:to>
      <xdr:col>32</xdr:col>
      <xdr:colOff>238125</xdr:colOff>
      <xdr:row>40</xdr:row>
      <xdr:rowOff>109566</xdr:rowOff>
    </xdr:to>
    <xdr:sp macro="" textlink="">
      <xdr:nvSpPr>
        <xdr:cNvPr id="229" name="フローチャート : 判断 228"/>
        <xdr:cNvSpPr/>
      </xdr:nvSpPr>
      <xdr:spPr>
        <a:xfrm>
          <a:off x="22110700" y="686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163641</xdr:rowOff>
    </xdr:from>
    <xdr:to>
      <xdr:col>31</xdr:col>
      <xdr:colOff>85725</xdr:colOff>
      <xdr:row>41</xdr:row>
      <xdr:rowOff>93791</xdr:rowOff>
    </xdr:to>
    <xdr:sp macro="" textlink="">
      <xdr:nvSpPr>
        <xdr:cNvPr id="230" name="フローチャート : 判断 229"/>
        <xdr:cNvSpPr/>
      </xdr:nvSpPr>
      <xdr:spPr>
        <a:xfrm>
          <a:off x="21272500" y="7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84918</xdr:rowOff>
    </xdr:from>
    <xdr:ext cx="599010" cy="259045"/>
    <xdr:sp macro="" textlink="">
      <xdr:nvSpPr>
        <xdr:cNvPr id="231" name="n_1aveValue【一般廃棄物処理施設】&#10;一人当たり有形固定資産（償却資産）額"/>
        <xdr:cNvSpPr txBox="1"/>
      </xdr:nvSpPr>
      <xdr:spPr>
        <a:xfrm>
          <a:off x="21011094" y="711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197,635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32" name="テキスト ボックス 2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3" name="テキスト ボックス 2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4" name="テキスト ボックス 2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5" name="テキスト ボックス 2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6" name="テキスト ボックス 2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138426</xdr:rowOff>
    </xdr:from>
    <xdr:to>
      <xdr:col>32</xdr:col>
      <xdr:colOff>238125</xdr:colOff>
      <xdr:row>41</xdr:row>
      <xdr:rowOff>68576</xdr:rowOff>
    </xdr:to>
    <xdr:sp macro="" textlink="">
      <xdr:nvSpPr>
        <xdr:cNvPr id="237" name="円/楕円 236"/>
        <xdr:cNvSpPr/>
      </xdr:nvSpPr>
      <xdr:spPr>
        <a:xfrm>
          <a:off x="22110700" y="69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53353</xdr:rowOff>
    </xdr:from>
    <xdr:ext cx="599010" cy="259045"/>
    <xdr:sp macro="" textlink="">
      <xdr:nvSpPr>
        <xdr:cNvPr id="238" name="【一般廃棄物処理施設】&#10;一人当たり有形固定資産（償却資産）額該当値テキスト"/>
        <xdr:cNvSpPr txBox="1"/>
      </xdr:nvSpPr>
      <xdr:spPr>
        <a:xfrm>
          <a:off x="22250400" y="691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252,788</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138095</xdr:rowOff>
    </xdr:from>
    <xdr:to>
      <xdr:col>31</xdr:col>
      <xdr:colOff>85725</xdr:colOff>
      <xdr:row>41</xdr:row>
      <xdr:rowOff>68245</xdr:rowOff>
    </xdr:to>
    <xdr:sp macro="" textlink="">
      <xdr:nvSpPr>
        <xdr:cNvPr id="239" name="円/楕円 238"/>
        <xdr:cNvSpPr/>
      </xdr:nvSpPr>
      <xdr:spPr>
        <a:xfrm>
          <a:off x="21272500" y="69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17445</xdr:rowOff>
    </xdr:from>
    <xdr:to>
      <xdr:col>32</xdr:col>
      <xdr:colOff>187325</xdr:colOff>
      <xdr:row>41</xdr:row>
      <xdr:rowOff>17776</xdr:rowOff>
    </xdr:to>
    <xdr:cxnSp macro="">
      <xdr:nvCxnSpPr>
        <xdr:cNvPr id="240" name="直線コネクタ 239"/>
        <xdr:cNvCxnSpPr/>
      </xdr:nvCxnSpPr>
      <xdr:spPr>
        <a:xfrm>
          <a:off x="21323300" y="7046895"/>
          <a:ext cx="8382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39</xdr:row>
      <xdr:rowOff>84772</xdr:rowOff>
    </xdr:from>
    <xdr:ext cx="599010" cy="259045"/>
    <xdr:sp macro="" textlink="">
      <xdr:nvSpPr>
        <xdr:cNvPr id="241" name="n_1mainValue【一般廃棄物処理施設】&#10;一人当たり有形固定資産（償却資産）額"/>
        <xdr:cNvSpPr txBox="1"/>
      </xdr:nvSpPr>
      <xdr:spPr>
        <a:xfrm>
          <a:off x="21011094" y="67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42" name="正方形/長方形 2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3" name="正方形/長方形 2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4" name="正方形/長方形 2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5" name="正方形/長方形 2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6" name="正方形/長方形 2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7" name="正方形/長方形 2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8" name="正方形/長方形 2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9" name="正方形/長方形 24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50" name="正方形/長方形 2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51" name="正方形/長方形 2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2" name="正方形/長方形 2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3" name="正方形/長方形 2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4" name="正方形/長方形 2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5" name="正方形/長方形 2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6" name="正方形/長方形 2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7" name="正方形/長方形 25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8" name="正方形/長方形 2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9" name="正方形/長方形 2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0" name="正方形/長方形 2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1" name="正方形/長方形 2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2" name="正方形/長方形 2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3" name="正方形/長方形 2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4" name="正方形/長方形 2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5" name="正方形/長方形 2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6" name="テキスト ボックス 2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7" name="直線コネクタ 2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68" name="テキスト ボックス 2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269" name="直線コネクタ 2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270" name="テキスト ボックス 2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71" name="直線コネクタ 2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72" name="テキスト ボックス 2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73" name="直線コネクタ 2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74" name="テキスト ボックス 2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75" name="直線コネクタ 2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76" name="テキスト ボックス 2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77" name="直線コネクタ 2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278" name="テキスト ボックス 2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9" name="直線コネクタ 2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0" name="テキスト ボックス 2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70486</xdr:rowOff>
    </xdr:from>
    <xdr:to>
      <xdr:col>23</xdr:col>
      <xdr:colOff>516889</xdr:colOff>
      <xdr:row>86</xdr:row>
      <xdr:rowOff>114300</xdr:rowOff>
    </xdr:to>
    <xdr:cxnSp macro="">
      <xdr:nvCxnSpPr>
        <xdr:cNvPr id="282" name="直線コネクタ 281"/>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405111" cy="259045"/>
    <xdr:sp macro="" textlink="">
      <xdr:nvSpPr>
        <xdr:cNvPr id="283" name="【消防施設】&#10;有形固定資産減価償却率最小値テキスト"/>
        <xdr:cNvSpPr txBox="1"/>
      </xdr:nvSpPr>
      <xdr:spPr>
        <a:xfrm>
          <a:off x="164084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284" name="直線コネクタ 28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17163</xdr:rowOff>
    </xdr:from>
    <xdr:ext cx="405111" cy="259045"/>
    <xdr:sp macro="" textlink="">
      <xdr:nvSpPr>
        <xdr:cNvPr id="285" name="【消防施設】&#10;有形固定資産減価償却率最大値テキスト"/>
        <xdr:cNvSpPr txBox="1"/>
      </xdr:nvSpPr>
      <xdr:spPr>
        <a:xfrm>
          <a:off x="164084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23</xdr:col>
      <xdr:colOff>428625</xdr:colOff>
      <xdr:row>78</xdr:row>
      <xdr:rowOff>70486</xdr:rowOff>
    </xdr:from>
    <xdr:to>
      <xdr:col>23</xdr:col>
      <xdr:colOff>606425</xdr:colOff>
      <xdr:row>78</xdr:row>
      <xdr:rowOff>70486</xdr:rowOff>
    </xdr:to>
    <xdr:cxnSp macro="">
      <xdr:nvCxnSpPr>
        <xdr:cNvPr id="286" name="直線コネクタ 285"/>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108602</xdr:rowOff>
    </xdr:from>
    <xdr:ext cx="405111" cy="259045"/>
    <xdr:sp macro="" textlink="">
      <xdr:nvSpPr>
        <xdr:cNvPr id="287" name="【消防施設】&#10;有形固定資産減価償却率平均値テキスト"/>
        <xdr:cNvSpPr txBox="1"/>
      </xdr:nvSpPr>
      <xdr:spPr>
        <a:xfrm>
          <a:off x="164084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130175</xdr:rowOff>
    </xdr:from>
    <xdr:to>
      <xdr:col>23</xdr:col>
      <xdr:colOff>568325</xdr:colOff>
      <xdr:row>83</xdr:row>
      <xdr:rowOff>60325</xdr:rowOff>
    </xdr:to>
    <xdr:sp macro="" textlink="">
      <xdr:nvSpPr>
        <xdr:cNvPr id="288" name="フローチャート : 判断 287"/>
        <xdr:cNvSpPr/>
      </xdr:nvSpPr>
      <xdr:spPr>
        <a:xfrm>
          <a:off x="16268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69214</xdr:rowOff>
    </xdr:from>
    <xdr:to>
      <xdr:col>22</xdr:col>
      <xdr:colOff>415925</xdr:colOff>
      <xdr:row>81</xdr:row>
      <xdr:rowOff>170814</xdr:rowOff>
    </xdr:to>
    <xdr:sp macro="" textlink="">
      <xdr:nvSpPr>
        <xdr:cNvPr id="289" name="フローチャート : 判断 288"/>
        <xdr:cNvSpPr/>
      </xdr:nvSpPr>
      <xdr:spPr>
        <a:xfrm>
          <a:off x="15430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161941</xdr:rowOff>
    </xdr:from>
    <xdr:ext cx="405111" cy="259045"/>
    <xdr:sp macro="" textlink="">
      <xdr:nvSpPr>
        <xdr:cNvPr id="290" name="n_1aveValue【消防施設】&#10;有形固定資産減価償却率"/>
        <xdr:cNvSpPr txBox="1"/>
      </xdr:nvSpPr>
      <xdr:spPr>
        <a:xfrm>
          <a:off x="15266043"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1" name="テキスト ボックス 2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2" name="テキスト ボックス 2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3" name="テキスト ボックス 2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4" name="テキスト ボックス 2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5" name="テキスト ボックス 2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19686</xdr:rowOff>
    </xdr:from>
    <xdr:to>
      <xdr:col>23</xdr:col>
      <xdr:colOff>568325</xdr:colOff>
      <xdr:row>78</xdr:row>
      <xdr:rowOff>121286</xdr:rowOff>
    </xdr:to>
    <xdr:sp macro="" textlink="">
      <xdr:nvSpPr>
        <xdr:cNvPr id="296" name="円/楕円 295"/>
        <xdr:cNvSpPr/>
      </xdr:nvSpPr>
      <xdr:spPr>
        <a:xfrm>
          <a:off x="162687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144163</xdr:rowOff>
    </xdr:from>
    <xdr:ext cx="405111" cy="259045"/>
    <xdr:sp macro="" textlink="">
      <xdr:nvSpPr>
        <xdr:cNvPr id="297" name="【消防施設】&#10;有形固定資産減価償却率該当値テキスト"/>
        <xdr:cNvSpPr txBox="1"/>
      </xdr:nvSpPr>
      <xdr:spPr>
        <a:xfrm>
          <a:off x="16408400" y="1334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46355</xdr:rowOff>
    </xdr:from>
    <xdr:to>
      <xdr:col>22</xdr:col>
      <xdr:colOff>415925</xdr:colOff>
      <xdr:row>78</xdr:row>
      <xdr:rowOff>147955</xdr:rowOff>
    </xdr:to>
    <xdr:sp macro="" textlink="">
      <xdr:nvSpPr>
        <xdr:cNvPr id="298" name="円/楕円 297"/>
        <xdr:cNvSpPr/>
      </xdr:nvSpPr>
      <xdr:spPr>
        <a:xfrm>
          <a:off x="15430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70486</xdr:rowOff>
    </xdr:from>
    <xdr:to>
      <xdr:col>23</xdr:col>
      <xdr:colOff>517525</xdr:colOff>
      <xdr:row>78</xdr:row>
      <xdr:rowOff>97155</xdr:rowOff>
    </xdr:to>
    <xdr:cxnSp macro="">
      <xdr:nvCxnSpPr>
        <xdr:cNvPr id="299" name="直線コネクタ 298"/>
        <xdr:cNvCxnSpPr/>
      </xdr:nvCxnSpPr>
      <xdr:spPr>
        <a:xfrm flipV="1">
          <a:off x="15481300" y="134435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76</xdr:row>
      <xdr:rowOff>164482</xdr:rowOff>
    </xdr:from>
    <xdr:ext cx="405111" cy="259045"/>
    <xdr:sp macro="" textlink="">
      <xdr:nvSpPr>
        <xdr:cNvPr id="300" name="n_1mainValue【消防施設】&#10;有形固定資産減価償却率"/>
        <xdr:cNvSpPr txBox="1"/>
      </xdr:nvSpPr>
      <xdr:spPr>
        <a:xfrm>
          <a:off x="15266043"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01" name="正方形/長方形 3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02" name="正方形/長方形 3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03" name="正方形/長方形 3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4" name="正方形/長方形 3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5" name="正方形/長方形 3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6" name="正方形/長方形 3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7" name="正方形/長方形 3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8" name="正方形/長方形 3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9" name="テキスト ボックス 3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10" name="直線コネクタ 3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11" name="テキスト ボックス 31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312" name="直線コネクタ 311"/>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313" name="テキスト ボックス 312"/>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14" name="直線コネクタ 3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15" name="テキスト ボックス 3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316" name="直線コネクタ 315"/>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317" name="テキスト ボックス 316"/>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8" name="直線コネクタ 3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9" name="テキスト ボックス 3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72389</xdr:rowOff>
    </xdr:from>
    <xdr:to>
      <xdr:col>32</xdr:col>
      <xdr:colOff>186689</xdr:colOff>
      <xdr:row>85</xdr:row>
      <xdr:rowOff>89536</xdr:rowOff>
    </xdr:to>
    <xdr:cxnSp macro="">
      <xdr:nvCxnSpPr>
        <xdr:cNvPr id="321" name="直線コネクタ 320"/>
        <xdr:cNvCxnSpPr/>
      </xdr:nvCxnSpPr>
      <xdr:spPr>
        <a:xfrm flipV="1">
          <a:off x="22160864" y="13445489"/>
          <a:ext cx="0" cy="121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93363</xdr:rowOff>
    </xdr:from>
    <xdr:ext cx="469744" cy="259045"/>
    <xdr:sp macro="" textlink="">
      <xdr:nvSpPr>
        <xdr:cNvPr id="322" name="【消防施設】&#10;一人当たり面積最小値テキスト"/>
        <xdr:cNvSpPr txBox="1"/>
      </xdr:nvSpPr>
      <xdr:spPr>
        <a:xfrm>
          <a:off x="22250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32</xdr:col>
      <xdr:colOff>98425</xdr:colOff>
      <xdr:row>85</xdr:row>
      <xdr:rowOff>89536</xdr:rowOff>
    </xdr:from>
    <xdr:to>
      <xdr:col>32</xdr:col>
      <xdr:colOff>276225</xdr:colOff>
      <xdr:row>85</xdr:row>
      <xdr:rowOff>89536</xdr:rowOff>
    </xdr:to>
    <xdr:cxnSp macro="">
      <xdr:nvCxnSpPr>
        <xdr:cNvPr id="323" name="直線コネクタ 322"/>
        <xdr:cNvCxnSpPr/>
      </xdr:nvCxnSpPr>
      <xdr:spPr>
        <a:xfrm>
          <a:off x="22072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19066</xdr:rowOff>
    </xdr:from>
    <xdr:ext cx="469744" cy="259045"/>
    <xdr:sp macro="" textlink="">
      <xdr:nvSpPr>
        <xdr:cNvPr id="324" name="【消防施設】&#10;一人当たり面積最大値テキスト"/>
        <xdr:cNvSpPr txBox="1"/>
      </xdr:nvSpPr>
      <xdr:spPr>
        <a:xfrm>
          <a:off x="222504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78</xdr:row>
      <xdr:rowOff>72389</xdr:rowOff>
    </xdr:from>
    <xdr:to>
      <xdr:col>32</xdr:col>
      <xdr:colOff>276225</xdr:colOff>
      <xdr:row>78</xdr:row>
      <xdr:rowOff>72389</xdr:rowOff>
    </xdr:to>
    <xdr:cxnSp macro="">
      <xdr:nvCxnSpPr>
        <xdr:cNvPr id="325" name="直線コネクタ 324"/>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78757</xdr:rowOff>
    </xdr:from>
    <xdr:ext cx="469744" cy="259045"/>
    <xdr:sp macro="" textlink="">
      <xdr:nvSpPr>
        <xdr:cNvPr id="326" name="【消防施設】&#10;一人当たり面積平均値テキスト"/>
        <xdr:cNvSpPr txBox="1"/>
      </xdr:nvSpPr>
      <xdr:spPr>
        <a:xfrm>
          <a:off x="222504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55880</xdr:rowOff>
    </xdr:from>
    <xdr:to>
      <xdr:col>32</xdr:col>
      <xdr:colOff>238125</xdr:colOff>
      <xdr:row>83</xdr:row>
      <xdr:rowOff>157480</xdr:rowOff>
    </xdr:to>
    <xdr:sp macro="" textlink="">
      <xdr:nvSpPr>
        <xdr:cNvPr id="327" name="フローチャート : 判断 326"/>
        <xdr:cNvSpPr/>
      </xdr:nvSpPr>
      <xdr:spPr>
        <a:xfrm>
          <a:off x="22110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44450</xdr:rowOff>
    </xdr:from>
    <xdr:to>
      <xdr:col>31</xdr:col>
      <xdr:colOff>85725</xdr:colOff>
      <xdr:row>83</xdr:row>
      <xdr:rowOff>146050</xdr:rowOff>
    </xdr:to>
    <xdr:sp macro="" textlink="">
      <xdr:nvSpPr>
        <xdr:cNvPr id="328" name="フローチャート : 判断 32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329"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30" name="テキスト ボックス 3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1" name="テキスト ボックス 3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2" name="テキスト ボックス 3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33" name="テキスト ボックス 3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34" name="テキスト ボックス 3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55880</xdr:rowOff>
    </xdr:from>
    <xdr:to>
      <xdr:col>32</xdr:col>
      <xdr:colOff>238125</xdr:colOff>
      <xdr:row>84</xdr:row>
      <xdr:rowOff>157480</xdr:rowOff>
    </xdr:to>
    <xdr:sp macro="" textlink="">
      <xdr:nvSpPr>
        <xdr:cNvPr id="335" name="円/楕円 334"/>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34307</xdr:rowOff>
    </xdr:from>
    <xdr:ext cx="469744" cy="259045"/>
    <xdr:sp macro="" textlink="">
      <xdr:nvSpPr>
        <xdr:cNvPr id="336" name="【消防施設】&#10;一人当たり面積該当値テキスト"/>
        <xdr:cNvSpPr txBox="1"/>
      </xdr:nvSpPr>
      <xdr:spPr>
        <a:xfrm>
          <a:off x="222504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0.228</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55880</xdr:rowOff>
    </xdr:from>
    <xdr:to>
      <xdr:col>31</xdr:col>
      <xdr:colOff>85725</xdr:colOff>
      <xdr:row>84</xdr:row>
      <xdr:rowOff>157480</xdr:rowOff>
    </xdr:to>
    <xdr:sp macro="" textlink="">
      <xdr:nvSpPr>
        <xdr:cNvPr id="337" name="円/楕円 336"/>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106680</xdr:rowOff>
    </xdr:from>
    <xdr:to>
      <xdr:col>32</xdr:col>
      <xdr:colOff>187325</xdr:colOff>
      <xdr:row>84</xdr:row>
      <xdr:rowOff>106680</xdr:rowOff>
    </xdr:to>
    <xdr:cxnSp macro="">
      <xdr:nvCxnSpPr>
        <xdr:cNvPr id="338" name="直線コネクタ 337"/>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148607</xdr:rowOff>
    </xdr:from>
    <xdr:ext cx="469744" cy="259045"/>
    <xdr:sp macro="" textlink="">
      <xdr:nvSpPr>
        <xdr:cNvPr id="339"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40" name="正方形/長方形 3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1" name="正方形/長方形 3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2" name="正方形/長方形 3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3" name="正方形/長方形 3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4" name="正方形/長方形 3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5" name="正方形/長方形 3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6" name="正方形/長方形 3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7" name="正方形/長方形 3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8" name="テキスト ボックス 3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9" name="直線コネクタ 3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50" name="テキスト ボックス 3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51" name="直線コネクタ 3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52" name="テキスト ボックス 3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53" name="直線コネクタ 3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54" name="テキスト ボックス 3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55" name="直線コネクタ 3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56" name="テキスト ボックス 3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57" name="直線コネクタ 3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8" name="テキスト ボックス 3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9" name="直線コネクタ 3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60" name="テキスト ボックス 3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61" name="直線コネクタ 3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2" name="テキスト ボックス 3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364" name="直線コネクタ 363"/>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365"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366" name="直線コネクタ 365"/>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367"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368" name="直線コネクタ 367"/>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65422</xdr:rowOff>
    </xdr:from>
    <xdr:ext cx="405111" cy="259045"/>
    <xdr:sp macro="" textlink="">
      <xdr:nvSpPr>
        <xdr:cNvPr id="369" name="【庁舎】&#10;有形固定資産減価償却率平均値テキスト"/>
        <xdr:cNvSpPr txBox="1"/>
      </xdr:nvSpPr>
      <xdr:spPr>
        <a:xfrm>
          <a:off x="164084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370" name="フローチャート : 判断 369"/>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371" name="フローチャート : 判断 370"/>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372" name="n_1aveValue【庁舎】&#10;有形固定資産減価償却率"/>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3" name="テキスト ボックス 3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4" name="テキスト ボックス 3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5" name="テキスト ボックス 3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6" name="テキスト ボックス 3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7" name="テキスト ボックス 3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116839</xdr:rowOff>
    </xdr:from>
    <xdr:to>
      <xdr:col>23</xdr:col>
      <xdr:colOff>568325</xdr:colOff>
      <xdr:row>104</xdr:row>
      <xdr:rowOff>46989</xdr:rowOff>
    </xdr:to>
    <xdr:sp macro="" textlink="">
      <xdr:nvSpPr>
        <xdr:cNvPr id="378" name="円/楕円 377"/>
        <xdr:cNvSpPr/>
      </xdr:nvSpPr>
      <xdr:spPr>
        <a:xfrm>
          <a:off x="16268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95266</xdr:rowOff>
    </xdr:from>
    <xdr:ext cx="405111" cy="259045"/>
    <xdr:sp macro="" textlink="">
      <xdr:nvSpPr>
        <xdr:cNvPr id="379" name="【庁舎】&#10;有形固定資産減価償却率該当値テキスト"/>
        <xdr:cNvSpPr txBox="1"/>
      </xdr:nvSpPr>
      <xdr:spPr>
        <a:xfrm>
          <a:off x="164084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156845</xdr:rowOff>
    </xdr:from>
    <xdr:to>
      <xdr:col>22</xdr:col>
      <xdr:colOff>415925</xdr:colOff>
      <xdr:row>104</xdr:row>
      <xdr:rowOff>86995</xdr:rowOff>
    </xdr:to>
    <xdr:sp macro="" textlink="">
      <xdr:nvSpPr>
        <xdr:cNvPr id="380" name="円/楕円 379"/>
        <xdr:cNvSpPr/>
      </xdr:nvSpPr>
      <xdr:spPr>
        <a:xfrm>
          <a:off x="15430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167639</xdr:rowOff>
    </xdr:from>
    <xdr:to>
      <xdr:col>23</xdr:col>
      <xdr:colOff>517525</xdr:colOff>
      <xdr:row>104</xdr:row>
      <xdr:rowOff>36195</xdr:rowOff>
    </xdr:to>
    <xdr:cxnSp macro="">
      <xdr:nvCxnSpPr>
        <xdr:cNvPr id="381" name="直線コネクタ 380"/>
        <xdr:cNvCxnSpPr/>
      </xdr:nvCxnSpPr>
      <xdr:spPr>
        <a:xfrm flipV="1">
          <a:off x="15481300" y="178269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103522</xdr:rowOff>
    </xdr:from>
    <xdr:ext cx="405111" cy="259045"/>
    <xdr:sp macro="" textlink="">
      <xdr:nvSpPr>
        <xdr:cNvPr id="382" name="n_1mainValue【庁舎】&#10;有形固定資産減価償却率"/>
        <xdr:cNvSpPr txBox="1"/>
      </xdr:nvSpPr>
      <xdr:spPr>
        <a:xfrm>
          <a:off x="15266043"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83" name="正方形/長方形 3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84" name="正方形/長方形 3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5" name="正方形/長方形 3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6" name="正方形/長方形 3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7" name="正方形/長方形 3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8" name="正方形/長方形 3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9" name="正方形/長方形 3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90" name="正方形/長方形 3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91" name="テキスト ボックス 3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92" name="直線コネクタ 3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93" name="直線コネクタ 39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94" name="テキスト ボックス 39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95" name="直線コネクタ 39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96" name="テキスト ボックス 39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97" name="直線コネクタ 39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98" name="テキスト ボックス 39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99" name="直線コネクタ 39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00" name="テキスト ボックス 39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1" name="直線コネクタ 4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2" name="テキスト ボックス 4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404" name="直線コネクタ 403"/>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405"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406" name="直線コネクタ 405"/>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407"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408" name="直線コネクタ 407"/>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149319</xdr:rowOff>
    </xdr:from>
    <xdr:ext cx="469744" cy="259045"/>
    <xdr:sp macro="" textlink="">
      <xdr:nvSpPr>
        <xdr:cNvPr id="409" name="【庁舎】&#10;一人当たり面積平均値テキスト"/>
        <xdr:cNvSpPr txBox="1"/>
      </xdr:nvSpPr>
      <xdr:spPr>
        <a:xfrm>
          <a:off x="22250400" y="18151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410" name="フローチャート : 判断 409"/>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411" name="フローチャート : 判断 410"/>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120184</xdr:rowOff>
    </xdr:from>
    <xdr:ext cx="469744" cy="259045"/>
    <xdr:sp macro="" textlink="">
      <xdr:nvSpPr>
        <xdr:cNvPr id="412" name="n_1aveValue【庁舎】&#10;一人当たり面積"/>
        <xdr:cNvSpPr txBox="1"/>
      </xdr:nvSpPr>
      <xdr:spPr>
        <a:xfrm>
          <a:off x="210757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3" name="テキスト ボックス 4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4" name="テキスト ボックス 4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5" name="テキスト ボックス 4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6" name="テキスト ボックス 4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7" name="テキスト ボックス 4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4369</xdr:rowOff>
    </xdr:from>
    <xdr:to>
      <xdr:col>32</xdr:col>
      <xdr:colOff>238125</xdr:colOff>
      <xdr:row>107</xdr:row>
      <xdr:rowOff>105969</xdr:rowOff>
    </xdr:to>
    <xdr:sp macro="" textlink="">
      <xdr:nvSpPr>
        <xdr:cNvPr id="418" name="円/楕円 417"/>
        <xdr:cNvSpPr/>
      </xdr:nvSpPr>
      <xdr:spPr>
        <a:xfrm>
          <a:off x="22110700" y="183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104868</xdr:rowOff>
    </xdr:from>
    <xdr:ext cx="469744" cy="259045"/>
    <xdr:sp macro="" textlink="">
      <xdr:nvSpPr>
        <xdr:cNvPr id="419" name="【庁舎】&#10;一人当たり面積該当値テキスト"/>
        <xdr:cNvSpPr txBox="1"/>
      </xdr:nvSpPr>
      <xdr:spPr>
        <a:xfrm>
          <a:off x="22250400" y="182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0.842</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3683</xdr:rowOff>
    </xdr:from>
    <xdr:to>
      <xdr:col>31</xdr:col>
      <xdr:colOff>85725</xdr:colOff>
      <xdr:row>107</xdr:row>
      <xdr:rowOff>105283</xdr:rowOff>
    </xdr:to>
    <xdr:sp macro="" textlink="">
      <xdr:nvSpPr>
        <xdr:cNvPr id="420" name="円/楕円 419"/>
        <xdr:cNvSpPr/>
      </xdr:nvSpPr>
      <xdr:spPr>
        <a:xfrm>
          <a:off x="21272500" y="18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54483</xdr:rowOff>
    </xdr:from>
    <xdr:to>
      <xdr:col>32</xdr:col>
      <xdr:colOff>187325</xdr:colOff>
      <xdr:row>107</xdr:row>
      <xdr:rowOff>55169</xdr:rowOff>
    </xdr:to>
    <xdr:cxnSp macro="">
      <xdr:nvCxnSpPr>
        <xdr:cNvPr id="421" name="直線コネクタ 420"/>
        <xdr:cNvCxnSpPr/>
      </xdr:nvCxnSpPr>
      <xdr:spPr>
        <a:xfrm>
          <a:off x="21323300" y="18399633"/>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121810</xdr:rowOff>
    </xdr:from>
    <xdr:ext cx="469744" cy="259045"/>
    <xdr:sp macro="" textlink="">
      <xdr:nvSpPr>
        <xdr:cNvPr id="422" name="n_1mainValue【庁舎】&#10;一人当たり面積"/>
        <xdr:cNvSpPr txBox="1"/>
      </xdr:nvSpPr>
      <xdr:spPr>
        <a:xfrm>
          <a:off x="21075727" y="181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23" name="正方形/長方形 4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4" name="正方形/長方形 4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5" name="テキスト ボックス 4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民会館、一般廃棄物処理施設については、平成２７年度に新設したため、有形固定資産減価償却率は類似団体を下回っている。消防施設については、昭和５０年代に各地区の消防屯所が建設されており、耐用年数を経過しつつあるため、類似団体平均を上回っている。今後も公共施設等総合管理計画に基づいた施設の維持管理を適切に進めるとともに、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香川県直島町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3,153
3,138
14.22
4,419,883
4,101,881
216,255
1,680,410
3,857,655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昨年度より微増の</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となっている。大きな要因としては、固定資産税の増などが考えられる。景気が緩やかに回復しているものの、税収が不透明な状況となっており、必要な事業を峻別し、投資的経費を抑制するなど、歳出削減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97790</xdr:rowOff>
    </xdr:from>
    <xdr:to>
      <xdr:col>7</xdr:col>
      <xdr:colOff>152400</xdr:colOff>
      <xdr:row>42</xdr:row>
      <xdr:rowOff>115888</xdr:rowOff>
    </xdr:to>
    <xdr:cxnSp macro="">
      <xdr:nvCxnSpPr>
        <xdr:cNvPr id="63" name="直線コネクタ 62"/>
        <xdr:cNvCxnSpPr/>
      </xdr:nvCxnSpPr>
      <xdr:spPr>
        <a:xfrm flipV="1">
          <a:off x="4114800" y="729869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115888</xdr:rowOff>
    </xdr:from>
    <xdr:to>
      <xdr:col>6</xdr:col>
      <xdr:colOff>0</xdr:colOff>
      <xdr:row>42</xdr:row>
      <xdr:rowOff>121920</xdr:rowOff>
    </xdr:to>
    <xdr:cxnSp macro="">
      <xdr:nvCxnSpPr>
        <xdr:cNvPr id="66" name="直線コネクタ 65"/>
        <xdr:cNvCxnSpPr/>
      </xdr:nvCxnSpPr>
      <xdr:spPr>
        <a:xfrm flipV="1">
          <a:off x="3225800" y="73167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121920</xdr:rowOff>
    </xdr:from>
    <xdr:to>
      <xdr:col>4</xdr:col>
      <xdr:colOff>482600</xdr:colOff>
      <xdr:row>42</xdr:row>
      <xdr:rowOff>127953</xdr:rowOff>
    </xdr:to>
    <xdr:cxnSp macro="">
      <xdr:nvCxnSpPr>
        <xdr:cNvPr id="69" name="直線コネクタ 68"/>
        <xdr:cNvCxnSpPr/>
      </xdr:nvCxnSpPr>
      <xdr:spPr>
        <a:xfrm flipV="1">
          <a:off x="2336800" y="73228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106697</xdr:rowOff>
    </xdr:from>
    <xdr:ext cx="762000" cy="259045"/>
    <xdr:sp macro="" textlink="">
      <xdr:nvSpPr>
        <xdr:cNvPr id="71" name="テキスト ボックス 70"/>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115888</xdr:rowOff>
    </xdr:from>
    <xdr:to>
      <xdr:col>3</xdr:col>
      <xdr:colOff>279400</xdr:colOff>
      <xdr:row>42</xdr:row>
      <xdr:rowOff>127953</xdr:rowOff>
    </xdr:to>
    <xdr:cxnSp macro="">
      <xdr:nvCxnSpPr>
        <xdr:cNvPr id="72" name="直線コネクタ 71"/>
        <xdr:cNvCxnSpPr/>
      </xdr:nvCxnSpPr>
      <xdr:spPr>
        <a:xfrm>
          <a:off x="1447800" y="73167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94632</xdr:rowOff>
    </xdr:from>
    <xdr:ext cx="762000" cy="259045"/>
    <xdr:sp macro="" textlink="">
      <xdr:nvSpPr>
        <xdr:cNvPr id="74" name="テキスト ボックス 73"/>
        <xdr:cNvSpPr txBox="1"/>
      </xdr:nvSpPr>
      <xdr:spPr>
        <a:xfrm>
          <a:off x="1955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76" name="テキスト ボックス 75"/>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46990</xdr:rowOff>
    </xdr:from>
    <xdr:to>
      <xdr:col>7</xdr:col>
      <xdr:colOff>203200</xdr:colOff>
      <xdr:row>42</xdr:row>
      <xdr:rowOff>148590</xdr:rowOff>
    </xdr:to>
    <xdr:sp macro="" textlink="">
      <xdr:nvSpPr>
        <xdr:cNvPr id="82" name="円/楕円 81"/>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63517</xdr:rowOff>
    </xdr:from>
    <xdr:ext cx="762000" cy="259045"/>
    <xdr:sp macro="" textlink="">
      <xdr:nvSpPr>
        <xdr:cNvPr id="83" name="財政力該当値テキスト"/>
        <xdr:cNvSpPr txBox="1"/>
      </xdr:nvSpPr>
      <xdr:spPr>
        <a:xfrm>
          <a:off x="50419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65088</xdr:rowOff>
    </xdr:from>
    <xdr:to>
      <xdr:col>6</xdr:col>
      <xdr:colOff>50800</xdr:colOff>
      <xdr:row>42</xdr:row>
      <xdr:rowOff>166688</xdr:rowOff>
    </xdr:to>
    <xdr:sp macro="" textlink="">
      <xdr:nvSpPr>
        <xdr:cNvPr id="84" name="円/楕円 83"/>
        <xdr:cNvSpPr/>
      </xdr:nvSpPr>
      <xdr:spPr>
        <a:xfrm>
          <a:off x="4064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5415</xdr:rowOff>
    </xdr:from>
    <xdr:ext cx="736600" cy="259045"/>
    <xdr:sp macro="" textlink="">
      <xdr:nvSpPr>
        <xdr:cNvPr id="85" name="テキスト ボックス 84"/>
        <xdr:cNvSpPr txBox="1"/>
      </xdr:nvSpPr>
      <xdr:spPr>
        <a:xfrm>
          <a:off x="3733800" y="703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71120</xdr:rowOff>
    </xdr:from>
    <xdr:to>
      <xdr:col>4</xdr:col>
      <xdr:colOff>533400</xdr:colOff>
      <xdr:row>43</xdr:row>
      <xdr:rowOff>1270</xdr:rowOff>
    </xdr:to>
    <xdr:sp macro="" textlink="">
      <xdr:nvSpPr>
        <xdr:cNvPr id="86" name="円/楕円 85"/>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11447</xdr:rowOff>
    </xdr:from>
    <xdr:ext cx="762000" cy="259045"/>
    <xdr:sp macro="" textlink="">
      <xdr:nvSpPr>
        <xdr:cNvPr id="87" name="テキスト ボックス 86"/>
        <xdr:cNvSpPr txBox="1"/>
      </xdr:nvSpPr>
      <xdr:spPr>
        <a:xfrm>
          <a:off x="2844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77153</xdr:rowOff>
    </xdr:from>
    <xdr:to>
      <xdr:col>3</xdr:col>
      <xdr:colOff>330200</xdr:colOff>
      <xdr:row>43</xdr:row>
      <xdr:rowOff>7303</xdr:rowOff>
    </xdr:to>
    <xdr:sp macro="" textlink="">
      <xdr:nvSpPr>
        <xdr:cNvPr id="88" name="円/楕円 87"/>
        <xdr:cNvSpPr/>
      </xdr:nvSpPr>
      <xdr:spPr>
        <a:xfrm>
          <a:off x="2286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17480</xdr:rowOff>
    </xdr:from>
    <xdr:ext cx="762000" cy="259045"/>
    <xdr:sp macro="" textlink="">
      <xdr:nvSpPr>
        <xdr:cNvPr id="89" name="テキスト ボックス 88"/>
        <xdr:cNvSpPr txBox="1"/>
      </xdr:nvSpPr>
      <xdr:spPr>
        <a:xfrm>
          <a:off x="1955800" y="7046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65088</xdr:rowOff>
    </xdr:from>
    <xdr:to>
      <xdr:col>2</xdr:col>
      <xdr:colOff>127000</xdr:colOff>
      <xdr:row>42</xdr:row>
      <xdr:rowOff>166688</xdr:rowOff>
    </xdr:to>
    <xdr:sp macro="" textlink="">
      <xdr:nvSpPr>
        <xdr:cNvPr id="90" name="円/楕円 89"/>
        <xdr:cNvSpPr/>
      </xdr:nvSpPr>
      <xdr:spPr>
        <a:xfrm>
          <a:off x="1397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5415</xdr:rowOff>
    </xdr:from>
    <xdr:ext cx="762000" cy="259045"/>
    <xdr:sp macro="" textlink="">
      <xdr:nvSpPr>
        <xdr:cNvPr id="91" name="テキスト ボックス 90"/>
        <xdr:cNvSpPr txBox="1"/>
      </xdr:nvSpPr>
      <xdr:spPr>
        <a:xfrm>
          <a:off x="1066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8.1%</a:t>
          </a:r>
          <a:r>
            <a:rPr kumimoji="1" lang="ja-JP" altLang="en-US" sz="1300">
              <a:latin typeface="ＭＳ Ｐゴシック"/>
            </a:rPr>
            <a:t>の増となっている。大きな要因としては一般廃棄物処理施設の稼働による委託料など物件費が増となっている。今後も自主財源の増を模索するとともに、さらなる歳出抑制政策を模索し、なお、一層経費の縮減に努め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107442</xdr:rowOff>
    </xdr:from>
    <xdr:to>
      <xdr:col>7</xdr:col>
      <xdr:colOff>152400</xdr:colOff>
      <xdr:row>62</xdr:row>
      <xdr:rowOff>155448</xdr:rowOff>
    </xdr:to>
    <xdr:cxnSp macro="">
      <xdr:nvCxnSpPr>
        <xdr:cNvPr id="124" name="直線コネクタ 123"/>
        <xdr:cNvCxnSpPr/>
      </xdr:nvCxnSpPr>
      <xdr:spPr>
        <a:xfrm>
          <a:off x="4114800" y="10394442"/>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35052</xdr:rowOff>
    </xdr:from>
    <xdr:to>
      <xdr:col>6</xdr:col>
      <xdr:colOff>0</xdr:colOff>
      <xdr:row>60</xdr:row>
      <xdr:rowOff>107442</xdr:rowOff>
    </xdr:to>
    <xdr:cxnSp macro="">
      <xdr:nvCxnSpPr>
        <xdr:cNvPr id="127" name="直線コネクタ 126"/>
        <xdr:cNvCxnSpPr/>
      </xdr:nvCxnSpPr>
      <xdr:spPr>
        <a:xfrm>
          <a:off x="3225800" y="103220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35052</xdr:rowOff>
    </xdr:from>
    <xdr:to>
      <xdr:col>4</xdr:col>
      <xdr:colOff>482600</xdr:colOff>
      <xdr:row>60</xdr:row>
      <xdr:rowOff>160528</xdr:rowOff>
    </xdr:to>
    <xdr:cxnSp macro="">
      <xdr:nvCxnSpPr>
        <xdr:cNvPr id="130" name="直線コネクタ 129"/>
        <xdr:cNvCxnSpPr/>
      </xdr:nvCxnSpPr>
      <xdr:spPr>
        <a:xfrm flipV="1">
          <a:off x="2336800" y="103220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66040</xdr:rowOff>
    </xdr:from>
    <xdr:to>
      <xdr:col>4</xdr:col>
      <xdr:colOff>533400</xdr:colOff>
      <xdr:row>62</xdr:row>
      <xdr:rowOff>167640</xdr:rowOff>
    </xdr:to>
    <xdr:sp macro="" textlink="">
      <xdr:nvSpPr>
        <xdr:cNvPr id="131" name="フローチャート : 判断 130"/>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32" name="テキスト ボックス 131"/>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160528</xdr:rowOff>
    </xdr:from>
    <xdr:to>
      <xdr:col>3</xdr:col>
      <xdr:colOff>279400</xdr:colOff>
      <xdr:row>61</xdr:row>
      <xdr:rowOff>27686</xdr:rowOff>
    </xdr:to>
    <xdr:cxnSp macro="">
      <xdr:nvCxnSpPr>
        <xdr:cNvPr id="133" name="直線コネクタ 132"/>
        <xdr:cNvCxnSpPr/>
      </xdr:nvCxnSpPr>
      <xdr:spPr>
        <a:xfrm flipV="1">
          <a:off x="1447800" y="104475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4" name="フローチャート : 判断 133"/>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35" name="テキスト ボックス 134"/>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36" name="フローチャート : 判断 135"/>
        <xdr:cNvSpPr/>
      </xdr:nvSpPr>
      <xdr:spPr>
        <a:xfrm>
          <a:off x="1397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164609</xdr:rowOff>
    </xdr:from>
    <xdr:ext cx="762000" cy="259045"/>
    <xdr:sp macro="" textlink="">
      <xdr:nvSpPr>
        <xdr:cNvPr id="137" name="テキスト ボックス 136"/>
        <xdr:cNvSpPr txBox="1"/>
      </xdr:nvSpPr>
      <xdr:spPr>
        <a:xfrm>
          <a:off x="1066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43" name="円/楕円 142"/>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76725</xdr:rowOff>
    </xdr:from>
    <xdr:ext cx="762000" cy="259045"/>
    <xdr:sp macro="" textlink="">
      <xdr:nvSpPr>
        <xdr:cNvPr id="144" name="財政構造の弾力性該当値テキスト"/>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56642</xdr:rowOff>
    </xdr:from>
    <xdr:to>
      <xdr:col>6</xdr:col>
      <xdr:colOff>50800</xdr:colOff>
      <xdr:row>60</xdr:row>
      <xdr:rowOff>158242</xdr:rowOff>
    </xdr:to>
    <xdr:sp macro="" textlink="">
      <xdr:nvSpPr>
        <xdr:cNvPr id="145" name="円/楕円 144"/>
        <xdr:cNvSpPr/>
      </xdr:nvSpPr>
      <xdr:spPr>
        <a:xfrm>
          <a:off x="4064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168419</xdr:rowOff>
    </xdr:from>
    <xdr:ext cx="736600" cy="259045"/>
    <xdr:sp macro="" textlink="">
      <xdr:nvSpPr>
        <xdr:cNvPr id="146" name="テキスト ボックス 145"/>
        <xdr:cNvSpPr txBox="1"/>
      </xdr:nvSpPr>
      <xdr:spPr>
        <a:xfrm>
          <a:off x="3733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155702</xdr:rowOff>
    </xdr:from>
    <xdr:to>
      <xdr:col>4</xdr:col>
      <xdr:colOff>533400</xdr:colOff>
      <xdr:row>60</xdr:row>
      <xdr:rowOff>85852</xdr:rowOff>
    </xdr:to>
    <xdr:sp macro="" textlink="">
      <xdr:nvSpPr>
        <xdr:cNvPr id="147" name="円/楕円 146"/>
        <xdr:cNvSpPr/>
      </xdr:nvSpPr>
      <xdr:spPr>
        <a:xfrm>
          <a:off x="3175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96029</xdr:rowOff>
    </xdr:from>
    <xdr:ext cx="762000" cy="259045"/>
    <xdr:sp macro="" textlink="">
      <xdr:nvSpPr>
        <xdr:cNvPr id="148" name="テキスト ボックス 147"/>
        <xdr:cNvSpPr txBox="1"/>
      </xdr:nvSpPr>
      <xdr:spPr>
        <a:xfrm>
          <a:off x="2844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109728</xdr:rowOff>
    </xdr:from>
    <xdr:to>
      <xdr:col>3</xdr:col>
      <xdr:colOff>330200</xdr:colOff>
      <xdr:row>61</xdr:row>
      <xdr:rowOff>39878</xdr:rowOff>
    </xdr:to>
    <xdr:sp macro="" textlink="">
      <xdr:nvSpPr>
        <xdr:cNvPr id="149" name="円/楕円 148"/>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50055</xdr:rowOff>
    </xdr:from>
    <xdr:ext cx="762000" cy="259045"/>
    <xdr:sp macro="" textlink="">
      <xdr:nvSpPr>
        <xdr:cNvPr id="150" name="テキスト ボックス 149"/>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1" name="円/楕円 150"/>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52" name="テキスト ボックス 151"/>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[420,119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23,524</a:t>
          </a:r>
          <a:r>
            <a:rPr kumimoji="1" lang="ja-JP" altLang="en-US" sz="1300">
              <a:latin typeface="ＭＳ Ｐゴシック"/>
            </a:rPr>
            <a:t>円の増となっている。類似団体平均を上回っているのは、町立診療所の運営に係る人件費、物件費等が普通会計に計上されていることと、一般廃棄物処理施設の稼働による委託料などが増となったことが大きな要因である。今後さらに各種手当の支給要件の再検討など、人件費削減に努めつつ、費用対効果を十分考慮し、物件費の抑制等に努め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140021</xdr:rowOff>
    </xdr:from>
    <xdr:to>
      <xdr:col>7</xdr:col>
      <xdr:colOff>152400</xdr:colOff>
      <xdr:row>82</xdr:row>
      <xdr:rowOff>167050</xdr:rowOff>
    </xdr:to>
    <xdr:cxnSp macro="">
      <xdr:nvCxnSpPr>
        <xdr:cNvPr id="188" name="直線コネクタ 187"/>
        <xdr:cNvCxnSpPr/>
      </xdr:nvCxnSpPr>
      <xdr:spPr>
        <a:xfrm>
          <a:off x="4114800" y="14198921"/>
          <a:ext cx="838200" cy="2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98459</xdr:rowOff>
    </xdr:from>
    <xdr:to>
      <xdr:col>6</xdr:col>
      <xdr:colOff>0</xdr:colOff>
      <xdr:row>82</xdr:row>
      <xdr:rowOff>140021</xdr:rowOff>
    </xdr:to>
    <xdr:cxnSp macro="">
      <xdr:nvCxnSpPr>
        <xdr:cNvPr id="191" name="直線コネクタ 190"/>
        <xdr:cNvCxnSpPr/>
      </xdr:nvCxnSpPr>
      <xdr:spPr>
        <a:xfrm>
          <a:off x="3225800" y="14157359"/>
          <a:ext cx="889000" cy="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80372</xdr:rowOff>
    </xdr:from>
    <xdr:to>
      <xdr:col>4</xdr:col>
      <xdr:colOff>482600</xdr:colOff>
      <xdr:row>82</xdr:row>
      <xdr:rowOff>98459</xdr:rowOff>
    </xdr:to>
    <xdr:cxnSp macro="">
      <xdr:nvCxnSpPr>
        <xdr:cNvPr id="194" name="直線コネクタ 193"/>
        <xdr:cNvCxnSpPr/>
      </xdr:nvCxnSpPr>
      <xdr:spPr>
        <a:xfrm>
          <a:off x="2336800" y="14139272"/>
          <a:ext cx="889000" cy="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5" name="フローチャート : 判断 194"/>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196" name="テキスト ボックス 195"/>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79679</xdr:rowOff>
    </xdr:from>
    <xdr:to>
      <xdr:col>3</xdr:col>
      <xdr:colOff>279400</xdr:colOff>
      <xdr:row>82</xdr:row>
      <xdr:rowOff>80372</xdr:rowOff>
    </xdr:to>
    <xdr:cxnSp macro="">
      <xdr:nvCxnSpPr>
        <xdr:cNvPr id="197" name="直線コネクタ 196"/>
        <xdr:cNvCxnSpPr/>
      </xdr:nvCxnSpPr>
      <xdr:spPr>
        <a:xfrm>
          <a:off x="1447800" y="14138579"/>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198" name="フローチャート : 判断 197"/>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199" name="テキスト ボックス 198"/>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0" name="フローチャート : 判断 199"/>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1" name="テキスト ボックス 200"/>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116250</xdr:rowOff>
    </xdr:from>
    <xdr:to>
      <xdr:col>7</xdr:col>
      <xdr:colOff>203200</xdr:colOff>
      <xdr:row>83</xdr:row>
      <xdr:rowOff>46400</xdr:rowOff>
    </xdr:to>
    <xdr:sp macro="" textlink="">
      <xdr:nvSpPr>
        <xdr:cNvPr id="207" name="円/楕円 206"/>
        <xdr:cNvSpPr/>
      </xdr:nvSpPr>
      <xdr:spPr>
        <a:xfrm>
          <a:off x="4902200" y="141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88327</xdr:rowOff>
    </xdr:from>
    <xdr:ext cx="762000" cy="259045"/>
    <xdr:sp macro="" textlink="">
      <xdr:nvSpPr>
        <xdr:cNvPr id="208" name="人件費・物件費等の状況該当値テキスト"/>
        <xdr:cNvSpPr txBox="1"/>
      </xdr:nvSpPr>
      <xdr:spPr>
        <a:xfrm>
          <a:off x="5041900" y="1414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420,119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89221</xdr:rowOff>
    </xdr:from>
    <xdr:to>
      <xdr:col>6</xdr:col>
      <xdr:colOff>50800</xdr:colOff>
      <xdr:row>83</xdr:row>
      <xdr:rowOff>19371</xdr:rowOff>
    </xdr:to>
    <xdr:sp macro="" textlink="">
      <xdr:nvSpPr>
        <xdr:cNvPr id="209" name="円/楕円 208"/>
        <xdr:cNvSpPr/>
      </xdr:nvSpPr>
      <xdr:spPr>
        <a:xfrm>
          <a:off x="4064000" y="141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xdr:rowOff>
    </xdr:from>
    <xdr:ext cx="736600" cy="259045"/>
    <xdr:sp macro="" textlink="">
      <xdr:nvSpPr>
        <xdr:cNvPr id="210" name="テキスト ボックス 209"/>
        <xdr:cNvSpPr txBox="1"/>
      </xdr:nvSpPr>
      <xdr:spPr>
        <a:xfrm>
          <a:off x="3733800" y="142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396,595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47659</xdr:rowOff>
    </xdr:from>
    <xdr:to>
      <xdr:col>4</xdr:col>
      <xdr:colOff>533400</xdr:colOff>
      <xdr:row>82</xdr:row>
      <xdr:rowOff>149259</xdr:rowOff>
    </xdr:to>
    <xdr:sp macro="" textlink="">
      <xdr:nvSpPr>
        <xdr:cNvPr id="211" name="円/楕円 210"/>
        <xdr:cNvSpPr/>
      </xdr:nvSpPr>
      <xdr:spPr>
        <a:xfrm>
          <a:off x="3175000" y="141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159436</xdr:rowOff>
    </xdr:from>
    <xdr:ext cx="762000" cy="259045"/>
    <xdr:sp macro="" textlink="">
      <xdr:nvSpPr>
        <xdr:cNvPr id="212" name="テキスト ボックス 211"/>
        <xdr:cNvSpPr txBox="1"/>
      </xdr:nvSpPr>
      <xdr:spPr>
        <a:xfrm>
          <a:off x="2844800" y="1387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360,424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29572</xdr:rowOff>
    </xdr:from>
    <xdr:to>
      <xdr:col>3</xdr:col>
      <xdr:colOff>330200</xdr:colOff>
      <xdr:row>82</xdr:row>
      <xdr:rowOff>131172</xdr:rowOff>
    </xdr:to>
    <xdr:sp macro="" textlink="">
      <xdr:nvSpPr>
        <xdr:cNvPr id="213" name="円/楕円 212"/>
        <xdr:cNvSpPr/>
      </xdr:nvSpPr>
      <xdr:spPr>
        <a:xfrm>
          <a:off x="2286000" y="1408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141349</xdr:rowOff>
    </xdr:from>
    <xdr:ext cx="762000" cy="259045"/>
    <xdr:sp macro="" textlink="">
      <xdr:nvSpPr>
        <xdr:cNvPr id="214" name="テキスト ボックス 213"/>
        <xdr:cNvSpPr txBox="1"/>
      </xdr:nvSpPr>
      <xdr:spPr>
        <a:xfrm>
          <a:off x="1955800" y="1385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344,683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28879</xdr:rowOff>
    </xdr:from>
    <xdr:to>
      <xdr:col>2</xdr:col>
      <xdr:colOff>127000</xdr:colOff>
      <xdr:row>82</xdr:row>
      <xdr:rowOff>130479</xdr:rowOff>
    </xdr:to>
    <xdr:sp macro="" textlink="">
      <xdr:nvSpPr>
        <xdr:cNvPr id="215" name="円/楕円 214"/>
        <xdr:cNvSpPr/>
      </xdr:nvSpPr>
      <xdr:spPr>
        <a:xfrm>
          <a:off x="1397000" y="1408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140656</xdr:rowOff>
    </xdr:from>
    <xdr:ext cx="762000" cy="259045"/>
    <xdr:sp macro="" textlink="">
      <xdr:nvSpPr>
        <xdr:cNvPr id="216" name="テキスト ボックス 215"/>
        <xdr:cNvSpPr txBox="1"/>
      </xdr:nvSpPr>
      <xdr:spPr>
        <a:xfrm>
          <a:off x="1066800" y="1385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344,080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類似団体を上回っている。今後もラスパイレス指数の水準は維持するものの、人員配置計画の再検討を行うなど、事務の効率化、集約化を図ることにより、なお、一層の人件費削減に努める。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38863</xdr:rowOff>
    </xdr:from>
    <xdr:to>
      <xdr:col>24</xdr:col>
      <xdr:colOff>558800</xdr:colOff>
      <xdr:row>86</xdr:row>
      <xdr:rowOff>72644</xdr:rowOff>
    </xdr:to>
    <xdr:cxnSp macro="">
      <xdr:nvCxnSpPr>
        <xdr:cNvPr id="248" name="直線コネクタ 247"/>
        <xdr:cNvCxnSpPr/>
      </xdr:nvCxnSpPr>
      <xdr:spPr>
        <a:xfrm>
          <a:off x="16179800" y="14783563"/>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162052</xdr:rowOff>
    </xdr:from>
    <xdr:to>
      <xdr:col>23</xdr:col>
      <xdr:colOff>406400</xdr:colOff>
      <xdr:row>86</xdr:row>
      <xdr:rowOff>38863</xdr:rowOff>
    </xdr:to>
    <xdr:cxnSp macro="">
      <xdr:nvCxnSpPr>
        <xdr:cNvPr id="251" name="直線コネクタ 250"/>
        <xdr:cNvCxnSpPr/>
      </xdr:nvCxnSpPr>
      <xdr:spPr>
        <a:xfrm>
          <a:off x="15290800" y="1473530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3" name="テキスト ボックス 252"/>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162052</xdr:rowOff>
    </xdr:from>
    <xdr:to>
      <xdr:col>22</xdr:col>
      <xdr:colOff>203200</xdr:colOff>
      <xdr:row>86</xdr:row>
      <xdr:rowOff>254</xdr:rowOff>
    </xdr:to>
    <xdr:cxnSp macro="">
      <xdr:nvCxnSpPr>
        <xdr:cNvPr id="254" name="直線コネクタ 253"/>
        <xdr:cNvCxnSpPr/>
      </xdr:nvCxnSpPr>
      <xdr:spPr>
        <a:xfrm flipV="1">
          <a:off x="14401800" y="147353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254</xdr:rowOff>
    </xdr:from>
    <xdr:to>
      <xdr:col>21</xdr:col>
      <xdr:colOff>0</xdr:colOff>
      <xdr:row>88</xdr:row>
      <xdr:rowOff>57913</xdr:rowOff>
    </xdr:to>
    <xdr:cxnSp macro="">
      <xdr:nvCxnSpPr>
        <xdr:cNvPr id="257" name="直線コネクタ 256"/>
        <xdr:cNvCxnSpPr/>
      </xdr:nvCxnSpPr>
      <xdr:spPr>
        <a:xfrm flipV="1">
          <a:off x="13512800" y="14744954"/>
          <a:ext cx="889000" cy="4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67" name="円/楕円 266"/>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89171</xdr:rowOff>
    </xdr:from>
    <xdr:ext cx="762000" cy="259045"/>
    <xdr:sp macro="" textlink="">
      <xdr:nvSpPr>
        <xdr:cNvPr id="268" name="給与水準   （国との比較）該当値テキスト"/>
        <xdr:cNvSpPr txBox="1"/>
      </xdr:nvSpPr>
      <xdr:spPr>
        <a:xfrm>
          <a:off x="17106900" y="146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159513</xdr:rowOff>
    </xdr:from>
    <xdr:to>
      <xdr:col>23</xdr:col>
      <xdr:colOff>457200</xdr:colOff>
      <xdr:row>86</xdr:row>
      <xdr:rowOff>89663</xdr:rowOff>
    </xdr:to>
    <xdr:sp macro="" textlink="">
      <xdr:nvSpPr>
        <xdr:cNvPr id="269" name="円/楕円 268"/>
        <xdr:cNvSpPr/>
      </xdr:nvSpPr>
      <xdr:spPr>
        <a:xfrm>
          <a:off x="16129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74440</xdr:rowOff>
    </xdr:from>
    <xdr:ext cx="736600" cy="259045"/>
    <xdr:sp macro="" textlink="">
      <xdr:nvSpPr>
        <xdr:cNvPr id="270" name="テキスト ボックス 269"/>
        <xdr:cNvSpPr txBox="1"/>
      </xdr:nvSpPr>
      <xdr:spPr>
        <a:xfrm>
          <a:off x="15798800" y="14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111252</xdr:rowOff>
    </xdr:from>
    <xdr:to>
      <xdr:col>22</xdr:col>
      <xdr:colOff>254000</xdr:colOff>
      <xdr:row>86</xdr:row>
      <xdr:rowOff>41402</xdr:rowOff>
    </xdr:to>
    <xdr:sp macro="" textlink="">
      <xdr:nvSpPr>
        <xdr:cNvPr id="271" name="円/楕円 270"/>
        <xdr:cNvSpPr/>
      </xdr:nvSpPr>
      <xdr:spPr>
        <a:xfrm>
          <a:off x="15240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26179</xdr:rowOff>
    </xdr:from>
    <xdr:ext cx="762000" cy="259045"/>
    <xdr:sp macro="" textlink="">
      <xdr:nvSpPr>
        <xdr:cNvPr id="272" name="テキスト ボックス 271"/>
        <xdr:cNvSpPr txBox="1"/>
      </xdr:nvSpPr>
      <xdr:spPr>
        <a:xfrm>
          <a:off x="14909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120904</xdr:rowOff>
    </xdr:from>
    <xdr:to>
      <xdr:col>21</xdr:col>
      <xdr:colOff>50800</xdr:colOff>
      <xdr:row>86</xdr:row>
      <xdr:rowOff>51054</xdr:rowOff>
    </xdr:to>
    <xdr:sp macro="" textlink="">
      <xdr:nvSpPr>
        <xdr:cNvPr id="273" name="円/楕円 272"/>
        <xdr:cNvSpPr/>
      </xdr:nvSpPr>
      <xdr:spPr>
        <a:xfrm>
          <a:off x="14351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35831</xdr:rowOff>
    </xdr:from>
    <xdr:ext cx="762000" cy="259045"/>
    <xdr:sp macro="" textlink="">
      <xdr:nvSpPr>
        <xdr:cNvPr id="274" name="テキスト ボックス 273"/>
        <xdr:cNvSpPr txBox="1"/>
      </xdr:nvSpPr>
      <xdr:spPr>
        <a:xfrm>
          <a:off x="14020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75" name="円/楕円 274"/>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93490</xdr:rowOff>
    </xdr:from>
    <xdr:ext cx="762000" cy="259045"/>
    <xdr:sp macro="" textlink="">
      <xdr:nvSpPr>
        <xdr:cNvPr id="276" name="テキスト ボックス 275"/>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類似団体を上回っている。今後は、効率的な行政運営を行えるように事務事業や組織の合理化を行い、職員の適正配置、人員削減等により定員管理に努める。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161689</xdr:rowOff>
    </xdr:from>
    <xdr:to>
      <xdr:col>24</xdr:col>
      <xdr:colOff>558800</xdr:colOff>
      <xdr:row>59</xdr:row>
      <xdr:rowOff>163757</xdr:rowOff>
    </xdr:to>
    <xdr:cxnSp macro="">
      <xdr:nvCxnSpPr>
        <xdr:cNvPr id="313" name="直線コネクタ 312"/>
        <xdr:cNvCxnSpPr/>
      </xdr:nvCxnSpPr>
      <xdr:spPr>
        <a:xfrm flipV="1">
          <a:off x="16179800" y="10277239"/>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4"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149969</xdr:rowOff>
    </xdr:from>
    <xdr:to>
      <xdr:col>23</xdr:col>
      <xdr:colOff>406400</xdr:colOff>
      <xdr:row>59</xdr:row>
      <xdr:rowOff>163757</xdr:rowOff>
    </xdr:to>
    <xdr:cxnSp macro="">
      <xdr:nvCxnSpPr>
        <xdr:cNvPr id="316" name="直線コネクタ 315"/>
        <xdr:cNvCxnSpPr/>
      </xdr:nvCxnSpPr>
      <xdr:spPr>
        <a:xfrm>
          <a:off x="15290800" y="102655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18" name="テキスト ボックス 317"/>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121703</xdr:rowOff>
    </xdr:from>
    <xdr:to>
      <xdr:col>22</xdr:col>
      <xdr:colOff>203200</xdr:colOff>
      <xdr:row>59</xdr:row>
      <xdr:rowOff>149969</xdr:rowOff>
    </xdr:to>
    <xdr:cxnSp macro="">
      <xdr:nvCxnSpPr>
        <xdr:cNvPr id="319" name="直線コネクタ 318"/>
        <xdr:cNvCxnSpPr/>
      </xdr:nvCxnSpPr>
      <xdr:spPr>
        <a:xfrm>
          <a:off x="14401800" y="10237253"/>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0" name="フローチャート : 判断 319"/>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97862</xdr:rowOff>
    </xdr:from>
    <xdr:ext cx="762000" cy="259045"/>
    <xdr:sp macro="" textlink="">
      <xdr:nvSpPr>
        <xdr:cNvPr id="321" name="テキスト ボックス 320"/>
        <xdr:cNvSpPr txBox="1"/>
      </xdr:nvSpPr>
      <xdr:spPr>
        <a:xfrm>
          <a:off x="14909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117911</xdr:rowOff>
    </xdr:from>
    <xdr:to>
      <xdr:col>21</xdr:col>
      <xdr:colOff>0</xdr:colOff>
      <xdr:row>59</xdr:row>
      <xdr:rowOff>121703</xdr:rowOff>
    </xdr:to>
    <xdr:cxnSp macro="">
      <xdr:nvCxnSpPr>
        <xdr:cNvPr id="322" name="直線コネクタ 321"/>
        <xdr:cNvCxnSpPr/>
      </xdr:nvCxnSpPr>
      <xdr:spPr>
        <a:xfrm>
          <a:off x="13512800" y="10233461"/>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3" name="フローチャート : 判断 322"/>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75455</xdr:rowOff>
    </xdr:from>
    <xdr:ext cx="762000" cy="259045"/>
    <xdr:sp macro="" textlink="">
      <xdr:nvSpPr>
        <xdr:cNvPr id="324" name="テキスト ボックス 323"/>
        <xdr:cNvSpPr txBox="1"/>
      </xdr:nvSpPr>
      <xdr:spPr>
        <a:xfrm>
          <a:off x="140208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5" name="フローチャート : 判断 324"/>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83728</xdr:rowOff>
    </xdr:from>
    <xdr:ext cx="762000" cy="259045"/>
    <xdr:sp macro="" textlink="">
      <xdr:nvSpPr>
        <xdr:cNvPr id="326" name="テキスト ボックス 325"/>
        <xdr:cNvSpPr txBox="1"/>
      </xdr:nvSpPr>
      <xdr:spPr>
        <a:xfrm>
          <a:off x="13131800" y="1037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110889</xdr:rowOff>
    </xdr:from>
    <xdr:to>
      <xdr:col>24</xdr:col>
      <xdr:colOff>609600</xdr:colOff>
      <xdr:row>60</xdr:row>
      <xdr:rowOff>41039</xdr:rowOff>
    </xdr:to>
    <xdr:sp macro="" textlink="">
      <xdr:nvSpPr>
        <xdr:cNvPr id="332" name="円/楕円 331"/>
        <xdr:cNvSpPr/>
      </xdr:nvSpPr>
      <xdr:spPr>
        <a:xfrm>
          <a:off x="16967200" y="102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82966</xdr:rowOff>
    </xdr:from>
    <xdr:ext cx="762000" cy="259045"/>
    <xdr:sp macro="" textlink="">
      <xdr:nvSpPr>
        <xdr:cNvPr id="333" name="定員管理の状況該当値テキスト"/>
        <xdr:cNvSpPr txBox="1"/>
      </xdr:nvSpPr>
      <xdr:spPr>
        <a:xfrm>
          <a:off x="17106900" y="101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112957</xdr:rowOff>
    </xdr:from>
    <xdr:to>
      <xdr:col>23</xdr:col>
      <xdr:colOff>457200</xdr:colOff>
      <xdr:row>60</xdr:row>
      <xdr:rowOff>43107</xdr:rowOff>
    </xdr:to>
    <xdr:sp macro="" textlink="">
      <xdr:nvSpPr>
        <xdr:cNvPr id="334" name="円/楕円 333"/>
        <xdr:cNvSpPr/>
      </xdr:nvSpPr>
      <xdr:spPr>
        <a:xfrm>
          <a:off x="16129000" y="102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27884</xdr:rowOff>
    </xdr:from>
    <xdr:ext cx="736600" cy="259045"/>
    <xdr:sp macro="" textlink="">
      <xdr:nvSpPr>
        <xdr:cNvPr id="335" name="テキスト ボックス 334"/>
        <xdr:cNvSpPr txBox="1"/>
      </xdr:nvSpPr>
      <xdr:spPr>
        <a:xfrm>
          <a:off x="15798800" y="1031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99169</xdr:rowOff>
    </xdr:from>
    <xdr:to>
      <xdr:col>22</xdr:col>
      <xdr:colOff>254000</xdr:colOff>
      <xdr:row>60</xdr:row>
      <xdr:rowOff>29319</xdr:rowOff>
    </xdr:to>
    <xdr:sp macro="" textlink="">
      <xdr:nvSpPr>
        <xdr:cNvPr id="336" name="円/楕円 335"/>
        <xdr:cNvSpPr/>
      </xdr:nvSpPr>
      <xdr:spPr>
        <a:xfrm>
          <a:off x="15240000" y="102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39496</xdr:rowOff>
    </xdr:from>
    <xdr:ext cx="762000" cy="259045"/>
    <xdr:sp macro="" textlink="">
      <xdr:nvSpPr>
        <xdr:cNvPr id="337" name="テキスト ボックス 336"/>
        <xdr:cNvSpPr txBox="1"/>
      </xdr:nvSpPr>
      <xdr:spPr>
        <a:xfrm>
          <a:off x="14909800" y="998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70903</xdr:rowOff>
    </xdr:from>
    <xdr:to>
      <xdr:col>21</xdr:col>
      <xdr:colOff>50800</xdr:colOff>
      <xdr:row>60</xdr:row>
      <xdr:rowOff>1053</xdr:rowOff>
    </xdr:to>
    <xdr:sp macro="" textlink="">
      <xdr:nvSpPr>
        <xdr:cNvPr id="338" name="円/楕円 337"/>
        <xdr:cNvSpPr/>
      </xdr:nvSpPr>
      <xdr:spPr>
        <a:xfrm>
          <a:off x="14351000" y="101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11230</xdr:rowOff>
    </xdr:from>
    <xdr:ext cx="762000" cy="259045"/>
    <xdr:sp macro="" textlink="">
      <xdr:nvSpPr>
        <xdr:cNvPr id="339" name="テキスト ボックス 338"/>
        <xdr:cNvSpPr txBox="1"/>
      </xdr:nvSpPr>
      <xdr:spPr>
        <a:xfrm>
          <a:off x="14020800" y="995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67111</xdr:rowOff>
    </xdr:from>
    <xdr:to>
      <xdr:col>19</xdr:col>
      <xdr:colOff>533400</xdr:colOff>
      <xdr:row>59</xdr:row>
      <xdr:rowOff>168711</xdr:rowOff>
    </xdr:to>
    <xdr:sp macro="" textlink="">
      <xdr:nvSpPr>
        <xdr:cNvPr id="340" name="円/楕円 339"/>
        <xdr:cNvSpPr/>
      </xdr:nvSpPr>
      <xdr:spPr>
        <a:xfrm>
          <a:off x="13462000" y="1018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7438</xdr:rowOff>
    </xdr:from>
    <xdr:ext cx="762000" cy="259045"/>
    <xdr:sp macro="" textlink="">
      <xdr:nvSpPr>
        <xdr:cNvPr id="341" name="テキスト ボックス 340"/>
        <xdr:cNvSpPr txBox="1"/>
      </xdr:nvSpPr>
      <xdr:spPr>
        <a:xfrm>
          <a:off x="13131800" y="995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a:t>
          </a:r>
          <a:r>
            <a:rPr kumimoji="1" lang="en-US" altLang="ja-JP" sz="1300">
              <a:latin typeface="ＭＳ Ｐゴシック"/>
            </a:rPr>
            <a:t>0.5%</a:t>
          </a:r>
          <a:r>
            <a:rPr kumimoji="1" lang="ja-JP" altLang="en-US" sz="1300">
              <a:latin typeface="ＭＳ Ｐゴシック"/>
            </a:rPr>
            <a:t>の減となっている。過去からの起債抑制施策として、交付税措置のある有利なもののみの発行に限定してきたことにより、類似団体を下回っている。今後も起債抑制施策を継続し、現在の水準を維持する。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45659</xdr:rowOff>
    </xdr:from>
    <xdr:to>
      <xdr:col>24</xdr:col>
      <xdr:colOff>558800</xdr:colOff>
      <xdr:row>39</xdr:row>
      <xdr:rowOff>103112</xdr:rowOff>
    </xdr:to>
    <xdr:cxnSp macro="">
      <xdr:nvCxnSpPr>
        <xdr:cNvPr id="376" name="直線コネクタ 375"/>
        <xdr:cNvCxnSpPr/>
      </xdr:nvCxnSpPr>
      <xdr:spPr>
        <a:xfrm flipV="1">
          <a:off x="16179800" y="67322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7"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103112</xdr:rowOff>
    </xdr:from>
    <xdr:to>
      <xdr:col>23</xdr:col>
      <xdr:colOff>406400</xdr:colOff>
      <xdr:row>40</xdr:row>
      <xdr:rowOff>46567</xdr:rowOff>
    </xdr:to>
    <xdr:cxnSp macro="">
      <xdr:nvCxnSpPr>
        <xdr:cNvPr id="379" name="直線コネクタ 378"/>
        <xdr:cNvCxnSpPr/>
      </xdr:nvCxnSpPr>
      <xdr:spPr>
        <a:xfrm flipV="1">
          <a:off x="15290800" y="67896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1" name="テキスト ボックス 380"/>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46567</xdr:rowOff>
    </xdr:from>
    <xdr:to>
      <xdr:col>22</xdr:col>
      <xdr:colOff>203200</xdr:colOff>
      <xdr:row>40</xdr:row>
      <xdr:rowOff>149981</xdr:rowOff>
    </xdr:to>
    <xdr:cxnSp macro="">
      <xdr:nvCxnSpPr>
        <xdr:cNvPr id="382" name="直線コネクタ 381"/>
        <xdr:cNvCxnSpPr/>
      </xdr:nvCxnSpPr>
      <xdr:spPr>
        <a:xfrm flipV="1">
          <a:off x="14401800" y="690456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3" name="フローチャート : 判断 382"/>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384" name="テキスト ボックス 383"/>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149981</xdr:rowOff>
    </xdr:from>
    <xdr:to>
      <xdr:col>21</xdr:col>
      <xdr:colOff>0</xdr:colOff>
      <xdr:row>41</xdr:row>
      <xdr:rowOff>93435</xdr:rowOff>
    </xdr:to>
    <xdr:cxnSp macro="">
      <xdr:nvCxnSpPr>
        <xdr:cNvPr id="385" name="直線コネクタ 384"/>
        <xdr:cNvCxnSpPr/>
      </xdr:nvCxnSpPr>
      <xdr:spPr>
        <a:xfrm flipV="1">
          <a:off x="13512800" y="700798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86" name="フローチャート : 判断 385"/>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387" name="テキスト ボックス 386"/>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88" name="フローチャート : 判断 387"/>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89" name="テキスト ボックス 388"/>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166309</xdr:rowOff>
    </xdr:from>
    <xdr:to>
      <xdr:col>24</xdr:col>
      <xdr:colOff>609600</xdr:colOff>
      <xdr:row>39</xdr:row>
      <xdr:rowOff>96459</xdr:rowOff>
    </xdr:to>
    <xdr:sp macro="" textlink="">
      <xdr:nvSpPr>
        <xdr:cNvPr id="395" name="円/楕円 394"/>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11386</xdr:rowOff>
    </xdr:from>
    <xdr:ext cx="762000" cy="259045"/>
    <xdr:sp macro="" textlink="">
      <xdr:nvSpPr>
        <xdr:cNvPr id="396" name="公債費負担の状況該当値テキスト"/>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52312</xdr:rowOff>
    </xdr:from>
    <xdr:to>
      <xdr:col>23</xdr:col>
      <xdr:colOff>457200</xdr:colOff>
      <xdr:row>39</xdr:row>
      <xdr:rowOff>153912</xdr:rowOff>
    </xdr:to>
    <xdr:sp macro="" textlink="">
      <xdr:nvSpPr>
        <xdr:cNvPr id="397" name="円/楕円 396"/>
        <xdr:cNvSpPr/>
      </xdr:nvSpPr>
      <xdr:spPr>
        <a:xfrm>
          <a:off x="16129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164089</xdr:rowOff>
    </xdr:from>
    <xdr:ext cx="736600" cy="259045"/>
    <xdr:sp macro="" textlink="">
      <xdr:nvSpPr>
        <xdr:cNvPr id="398" name="テキスト ボックス 397"/>
        <xdr:cNvSpPr txBox="1"/>
      </xdr:nvSpPr>
      <xdr:spPr>
        <a:xfrm>
          <a:off x="15798800" y="650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167217</xdr:rowOff>
    </xdr:from>
    <xdr:to>
      <xdr:col>22</xdr:col>
      <xdr:colOff>254000</xdr:colOff>
      <xdr:row>40</xdr:row>
      <xdr:rowOff>97367</xdr:rowOff>
    </xdr:to>
    <xdr:sp macro="" textlink="">
      <xdr:nvSpPr>
        <xdr:cNvPr id="399" name="円/楕円 398"/>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400" name="テキスト ボックス 399"/>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99181</xdr:rowOff>
    </xdr:from>
    <xdr:to>
      <xdr:col>21</xdr:col>
      <xdr:colOff>50800</xdr:colOff>
      <xdr:row>41</xdr:row>
      <xdr:rowOff>29331</xdr:rowOff>
    </xdr:to>
    <xdr:sp macro="" textlink="">
      <xdr:nvSpPr>
        <xdr:cNvPr id="401" name="円/楕円 400"/>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39508</xdr:rowOff>
    </xdr:from>
    <xdr:ext cx="762000" cy="259045"/>
    <xdr:sp macro="" textlink="">
      <xdr:nvSpPr>
        <xdr:cNvPr id="402" name="テキスト ボックス 401"/>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403" name="円/楕円 402"/>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154412</xdr:rowOff>
    </xdr:from>
    <xdr:ext cx="762000" cy="259045"/>
    <xdr:sp macro="" textlink="">
      <xdr:nvSpPr>
        <xdr:cNvPr id="404" name="テキスト ボックス 403"/>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過去からの起債抑制施策として、交付税措置のある有利なもののみの発行に限定してきたことにより、類似団体と同じである。今後も起債抑制施策を継続し、現在の水準を維持する。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香川県直島町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3,153
3,138
14.22
4,419,883
4,101,881
216,255
1,680,410
3,857,655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職員数を維持しているものの、類似団体平均を上回っている。大きな要因としては、町立診療所の運営に係る人件費が普通会計に計上されていることである。今後も適正な人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35560</xdr:rowOff>
    </xdr:from>
    <xdr:to>
      <xdr:col>7</xdr:col>
      <xdr:colOff>15875</xdr:colOff>
      <xdr:row>37</xdr:row>
      <xdr:rowOff>130810</xdr:rowOff>
    </xdr:to>
    <xdr:cxnSp macro="">
      <xdr:nvCxnSpPr>
        <xdr:cNvPr id="66" name="直線コネクタ 65"/>
        <xdr:cNvCxnSpPr/>
      </xdr:nvCxnSpPr>
      <xdr:spPr>
        <a:xfrm>
          <a:off x="3987800" y="63792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35560</xdr:rowOff>
    </xdr:from>
    <xdr:to>
      <xdr:col>5</xdr:col>
      <xdr:colOff>549275</xdr:colOff>
      <xdr:row>37</xdr:row>
      <xdr:rowOff>77470</xdr:rowOff>
    </xdr:to>
    <xdr:cxnSp macro="">
      <xdr:nvCxnSpPr>
        <xdr:cNvPr id="69" name="直線コネクタ 68"/>
        <xdr:cNvCxnSpPr/>
      </xdr:nvCxnSpPr>
      <xdr:spPr>
        <a:xfrm flipV="1">
          <a:off x="3098800" y="6379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77470</xdr:rowOff>
    </xdr:to>
    <xdr:cxnSp macro="">
      <xdr:nvCxnSpPr>
        <xdr:cNvPr id="72" name="直線コネクタ 71"/>
        <xdr:cNvCxnSpPr/>
      </xdr:nvCxnSpPr>
      <xdr:spPr>
        <a:xfrm>
          <a:off x="2209800" y="638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39370</xdr:rowOff>
    </xdr:to>
    <xdr:cxnSp macro="">
      <xdr:nvCxnSpPr>
        <xdr:cNvPr id="75" name="直線コネクタ 74"/>
        <xdr:cNvCxnSpPr/>
      </xdr:nvCxnSpPr>
      <xdr:spPr>
        <a:xfrm>
          <a:off x="1320800" y="637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100347</xdr:rowOff>
    </xdr:from>
    <xdr:ext cx="762000" cy="259045"/>
    <xdr:sp macro="" textlink="">
      <xdr:nvSpPr>
        <xdr:cNvPr id="79" name="テキスト ボックス 78"/>
        <xdr:cNvSpPr txBox="1"/>
      </xdr:nvSpPr>
      <xdr:spPr>
        <a:xfrm>
          <a:off x="939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5" name="円/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156210</xdr:rowOff>
    </xdr:from>
    <xdr:to>
      <xdr:col>5</xdr:col>
      <xdr:colOff>600075</xdr:colOff>
      <xdr:row>37</xdr:row>
      <xdr:rowOff>86360</xdr:rowOff>
    </xdr:to>
    <xdr:sp macro="" textlink="">
      <xdr:nvSpPr>
        <xdr:cNvPr id="87" name="円/楕円 86"/>
        <xdr:cNvSpPr/>
      </xdr:nvSpPr>
      <xdr:spPr>
        <a:xfrm>
          <a:off x="3937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71137</xdr:rowOff>
    </xdr:from>
    <xdr:ext cx="736600" cy="259045"/>
    <xdr:sp macro="" textlink="">
      <xdr:nvSpPr>
        <xdr:cNvPr id="88" name="テキスト ボックス 87"/>
        <xdr:cNvSpPr txBox="1"/>
      </xdr:nvSpPr>
      <xdr:spPr>
        <a:xfrm>
          <a:off x="3606800" y="641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3.2</a:t>
          </a:r>
          <a:r>
            <a:rPr kumimoji="1" lang="ja-JP" altLang="en-US" sz="1300">
              <a:latin typeface="ＭＳ Ｐゴシック"/>
            </a:rPr>
            <a:t>ポイントの増となっている。類似団体平均を上回っている大きな要因は、町立診療所の運営に係る物件費が普通会計に計上されていることと一般廃棄物処理施設の稼働による委託料など物件費が増となっていることである。今後も、施設の設備投資などによるさらなる光熱水費の抑制や業務委託の再検討など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92710</xdr:rowOff>
    </xdr:from>
    <xdr:to>
      <xdr:col>24</xdr:col>
      <xdr:colOff>31750</xdr:colOff>
      <xdr:row>18</xdr:row>
      <xdr:rowOff>43180</xdr:rowOff>
    </xdr:to>
    <xdr:cxnSp macro="">
      <xdr:nvCxnSpPr>
        <xdr:cNvPr id="126" name="直線コネクタ 125"/>
        <xdr:cNvCxnSpPr/>
      </xdr:nvCxnSpPr>
      <xdr:spPr>
        <a:xfrm>
          <a:off x="15671800" y="30073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43180</xdr:rowOff>
    </xdr:from>
    <xdr:to>
      <xdr:col>22</xdr:col>
      <xdr:colOff>565150</xdr:colOff>
      <xdr:row>17</xdr:row>
      <xdr:rowOff>92710</xdr:rowOff>
    </xdr:to>
    <xdr:cxnSp macro="">
      <xdr:nvCxnSpPr>
        <xdr:cNvPr id="129" name="直線コネクタ 128"/>
        <xdr:cNvCxnSpPr/>
      </xdr:nvCxnSpPr>
      <xdr:spPr>
        <a:xfrm>
          <a:off x="14782800" y="29578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43180</xdr:rowOff>
    </xdr:from>
    <xdr:to>
      <xdr:col>21</xdr:col>
      <xdr:colOff>361950</xdr:colOff>
      <xdr:row>17</xdr:row>
      <xdr:rowOff>77470</xdr:rowOff>
    </xdr:to>
    <xdr:cxnSp macro="">
      <xdr:nvCxnSpPr>
        <xdr:cNvPr id="132" name="直線コネクタ 131"/>
        <xdr:cNvCxnSpPr/>
      </xdr:nvCxnSpPr>
      <xdr:spPr>
        <a:xfrm flipV="1">
          <a:off x="13893800" y="2957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66040</xdr:rowOff>
    </xdr:from>
    <xdr:to>
      <xdr:col>20</xdr:col>
      <xdr:colOff>158750</xdr:colOff>
      <xdr:row>17</xdr:row>
      <xdr:rowOff>77470</xdr:rowOff>
    </xdr:to>
    <xdr:cxnSp macro="">
      <xdr:nvCxnSpPr>
        <xdr:cNvPr id="135" name="直線コネクタ 134"/>
        <xdr:cNvCxnSpPr/>
      </xdr:nvCxnSpPr>
      <xdr:spPr>
        <a:xfrm>
          <a:off x="13004800" y="2980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163830</xdr:rowOff>
    </xdr:from>
    <xdr:to>
      <xdr:col>24</xdr:col>
      <xdr:colOff>82550</xdr:colOff>
      <xdr:row>18</xdr:row>
      <xdr:rowOff>93980</xdr:rowOff>
    </xdr:to>
    <xdr:sp macro="" textlink="">
      <xdr:nvSpPr>
        <xdr:cNvPr id="145" name="円/楕円 144"/>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135907</xdr:rowOff>
    </xdr:from>
    <xdr:ext cx="762000" cy="259045"/>
    <xdr:sp macro="" textlink="">
      <xdr:nvSpPr>
        <xdr:cNvPr id="146"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41910</xdr:rowOff>
    </xdr:from>
    <xdr:to>
      <xdr:col>22</xdr:col>
      <xdr:colOff>615950</xdr:colOff>
      <xdr:row>17</xdr:row>
      <xdr:rowOff>143510</xdr:rowOff>
    </xdr:to>
    <xdr:sp macro="" textlink="">
      <xdr:nvSpPr>
        <xdr:cNvPr id="147" name="円/楕円 146"/>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48" name="テキスト ボックス 147"/>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163830</xdr:rowOff>
    </xdr:from>
    <xdr:to>
      <xdr:col>21</xdr:col>
      <xdr:colOff>412750</xdr:colOff>
      <xdr:row>17</xdr:row>
      <xdr:rowOff>93980</xdr:rowOff>
    </xdr:to>
    <xdr:sp macro="" textlink="">
      <xdr:nvSpPr>
        <xdr:cNvPr id="149" name="円/楕円 148"/>
        <xdr:cNvSpPr/>
      </xdr:nvSpPr>
      <xdr:spPr>
        <a:xfrm>
          <a:off x="14732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78757</xdr:rowOff>
    </xdr:from>
    <xdr:ext cx="762000" cy="259045"/>
    <xdr:sp macro="" textlink="">
      <xdr:nvSpPr>
        <xdr:cNvPr id="150" name="テキスト ボックス 149"/>
        <xdr:cNvSpPr txBox="1"/>
      </xdr:nvSpPr>
      <xdr:spPr>
        <a:xfrm>
          <a:off x="14401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1" name="円/楕円 150"/>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2" name="テキスト ボックス 151"/>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15240</xdr:rowOff>
    </xdr:from>
    <xdr:to>
      <xdr:col>19</xdr:col>
      <xdr:colOff>6350</xdr:colOff>
      <xdr:row>17</xdr:row>
      <xdr:rowOff>116840</xdr:rowOff>
    </xdr:to>
    <xdr:sp macro="" textlink="">
      <xdr:nvSpPr>
        <xdr:cNvPr id="153" name="円/楕円 152"/>
        <xdr:cNvSpPr/>
      </xdr:nvSpPr>
      <xdr:spPr>
        <a:xfrm>
          <a:off x="12954000" y="29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101617</xdr:rowOff>
    </xdr:from>
    <xdr:ext cx="762000" cy="259045"/>
    <xdr:sp macro="" textlink="">
      <xdr:nvSpPr>
        <xdr:cNvPr id="154" name="テキスト ボックス 153"/>
        <xdr:cNvSpPr txBox="1"/>
      </xdr:nvSpPr>
      <xdr:spPr>
        <a:xfrm>
          <a:off x="12623800" y="301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扶助費に係る経常収支比率は、昨年度より</a:t>
          </a:r>
          <a:r>
            <a:rPr kumimoji="1" lang="en-US" altLang="ja-JP" sz="1300">
              <a:latin typeface="ＭＳ Ｐゴシック"/>
            </a:rPr>
            <a:t>0.1</a:t>
          </a:r>
          <a:r>
            <a:rPr kumimoji="1" lang="ja-JP" altLang="en-US" sz="1300">
              <a:latin typeface="ＭＳ Ｐゴシック"/>
            </a:rPr>
            <a:t>ポイントの増となり、類似団体平均をやや下回っている。今後も引き続き現在の水準を維持するとともに、単独事業の効果の検証など見直しをすることで扶助費の抑制に努める。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88900</xdr:rowOff>
    </xdr:to>
    <xdr:cxnSp macro="">
      <xdr:nvCxnSpPr>
        <xdr:cNvPr id="186" name="直線コネクタ 185"/>
        <xdr:cNvCxnSpPr/>
      </xdr:nvCxnSpPr>
      <xdr:spPr>
        <a:xfrm>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88900</xdr:rowOff>
    </xdr:to>
    <xdr:cxnSp macro="">
      <xdr:nvCxnSpPr>
        <xdr:cNvPr id="189" name="直線コネクタ 188"/>
        <xdr:cNvCxnSpPr/>
      </xdr:nvCxnSpPr>
      <xdr:spPr>
        <a:xfrm flipV="1">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88900</xdr:rowOff>
    </xdr:to>
    <xdr:cxnSp macro="">
      <xdr:nvCxnSpPr>
        <xdr:cNvPr id="192" name="直線コネクタ 191"/>
        <xdr:cNvCxnSpPr/>
      </xdr:nvCxnSpPr>
      <xdr:spPr>
        <a:xfrm>
          <a:off x="2209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4" name="テキスト ボックス 19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50800</xdr:rowOff>
    </xdr:to>
    <xdr:cxnSp macro="">
      <xdr:nvCxnSpPr>
        <xdr:cNvPr id="195" name="直線コネクタ 194"/>
        <xdr:cNvCxnSpPr/>
      </xdr:nvCxnSpPr>
      <xdr:spPr>
        <a:xfrm>
          <a:off x="1320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5" name="円/楕円 204"/>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6"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9" name="円/楕円 208"/>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10" name="テキスト ボックス 209"/>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1" name="円/楕円 210"/>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12" name="テキスト ボックス 211"/>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その他に係る経常収支比率は、類似団体平均を下回っているものの、昨年度より</a:t>
          </a:r>
          <a:r>
            <a:rPr kumimoji="1" lang="en-US" altLang="ja-JP" sz="1300">
              <a:latin typeface="ＭＳ Ｐゴシック"/>
            </a:rPr>
            <a:t>0.8</a:t>
          </a:r>
          <a:r>
            <a:rPr kumimoji="1" lang="ja-JP" altLang="en-US" sz="1300">
              <a:latin typeface="ＭＳ Ｐゴシック"/>
            </a:rPr>
            <a:t>ポイントの増となっている。大きな要因は、国民健康保険事業などで給付の増により繰出金が増となっていることである。今後もさらなる歳出抑制を模索するとともに、特別会計への繰出金が依然高いウエイトを占めていることから、その健全経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49276</xdr:rowOff>
    </xdr:from>
    <xdr:to>
      <xdr:col>24</xdr:col>
      <xdr:colOff>31750</xdr:colOff>
      <xdr:row>56</xdr:row>
      <xdr:rowOff>85852</xdr:rowOff>
    </xdr:to>
    <xdr:cxnSp macro="">
      <xdr:nvCxnSpPr>
        <xdr:cNvPr id="244" name="直線コネクタ 243"/>
        <xdr:cNvCxnSpPr/>
      </xdr:nvCxnSpPr>
      <xdr:spPr>
        <a:xfrm>
          <a:off x="15671800" y="96504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124714</xdr:rowOff>
    </xdr:from>
    <xdr:to>
      <xdr:col>22</xdr:col>
      <xdr:colOff>565150</xdr:colOff>
      <xdr:row>56</xdr:row>
      <xdr:rowOff>49276</xdr:rowOff>
    </xdr:to>
    <xdr:cxnSp macro="">
      <xdr:nvCxnSpPr>
        <xdr:cNvPr id="247" name="直線コネクタ 246"/>
        <xdr:cNvCxnSpPr/>
      </xdr:nvCxnSpPr>
      <xdr:spPr>
        <a:xfrm>
          <a:off x="14782800" y="95544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124714</xdr:rowOff>
    </xdr:from>
    <xdr:to>
      <xdr:col>21</xdr:col>
      <xdr:colOff>361950</xdr:colOff>
      <xdr:row>56</xdr:row>
      <xdr:rowOff>53848</xdr:rowOff>
    </xdr:to>
    <xdr:cxnSp macro="">
      <xdr:nvCxnSpPr>
        <xdr:cNvPr id="250" name="直線コネクタ 249"/>
        <xdr:cNvCxnSpPr/>
      </xdr:nvCxnSpPr>
      <xdr:spPr>
        <a:xfrm flipV="1">
          <a:off x="13893800" y="9554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52" name="テキスト ボックス 251"/>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67564</xdr:rowOff>
    </xdr:to>
    <xdr:cxnSp macro="">
      <xdr:nvCxnSpPr>
        <xdr:cNvPr id="253" name="直線コネクタ 252"/>
        <xdr:cNvCxnSpPr/>
      </xdr:nvCxnSpPr>
      <xdr:spPr>
        <a:xfrm flipV="1">
          <a:off x="13004800" y="9655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7" name="テキスト ボックス 256"/>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35052</xdr:rowOff>
    </xdr:from>
    <xdr:to>
      <xdr:col>24</xdr:col>
      <xdr:colOff>82550</xdr:colOff>
      <xdr:row>56</xdr:row>
      <xdr:rowOff>136652</xdr:rowOff>
    </xdr:to>
    <xdr:sp macro="" textlink="">
      <xdr:nvSpPr>
        <xdr:cNvPr id="263" name="円/楕円 262"/>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51579</xdr:rowOff>
    </xdr:from>
    <xdr:ext cx="762000" cy="259045"/>
    <xdr:sp macro="" textlink="">
      <xdr:nvSpPr>
        <xdr:cNvPr id="264"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65" name="円/楕円 264"/>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110253</xdr:rowOff>
    </xdr:from>
    <xdr:ext cx="736600" cy="259045"/>
    <xdr:sp macro="" textlink="">
      <xdr:nvSpPr>
        <xdr:cNvPr id="266" name="テキスト ボックス 265"/>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73914</xdr:rowOff>
    </xdr:from>
    <xdr:to>
      <xdr:col>21</xdr:col>
      <xdr:colOff>412750</xdr:colOff>
      <xdr:row>56</xdr:row>
      <xdr:rowOff>4064</xdr:rowOff>
    </xdr:to>
    <xdr:sp macro="" textlink="">
      <xdr:nvSpPr>
        <xdr:cNvPr id="267" name="円/楕円 266"/>
        <xdr:cNvSpPr/>
      </xdr:nvSpPr>
      <xdr:spPr>
        <a:xfrm>
          <a:off x="14732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14241</xdr:rowOff>
    </xdr:from>
    <xdr:ext cx="762000" cy="259045"/>
    <xdr:sp macro="" textlink="">
      <xdr:nvSpPr>
        <xdr:cNvPr id="268" name="テキスト ボックス 267"/>
        <xdr:cNvSpPr txBox="1"/>
      </xdr:nvSpPr>
      <xdr:spPr>
        <a:xfrm>
          <a:off x="14401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xdr:rowOff>
    </xdr:from>
    <xdr:to>
      <xdr:col>20</xdr:col>
      <xdr:colOff>209550</xdr:colOff>
      <xdr:row>56</xdr:row>
      <xdr:rowOff>104648</xdr:rowOff>
    </xdr:to>
    <xdr:sp macro="" textlink="">
      <xdr:nvSpPr>
        <xdr:cNvPr id="269" name="円/楕円 268"/>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89425</xdr:rowOff>
    </xdr:from>
    <xdr:ext cx="762000" cy="259045"/>
    <xdr:sp macro="" textlink="">
      <xdr:nvSpPr>
        <xdr:cNvPr id="270" name="テキスト ボックス 269"/>
        <xdr:cNvSpPr txBox="1"/>
      </xdr:nvSpPr>
      <xdr:spPr>
        <a:xfrm>
          <a:off x="13512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xdr:rowOff>
    </xdr:from>
    <xdr:to>
      <xdr:col>19</xdr:col>
      <xdr:colOff>6350</xdr:colOff>
      <xdr:row>56</xdr:row>
      <xdr:rowOff>118364</xdr:rowOff>
    </xdr:to>
    <xdr:sp macro="" textlink="">
      <xdr:nvSpPr>
        <xdr:cNvPr id="271" name="円/楕円 270"/>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103141</xdr:rowOff>
    </xdr:from>
    <xdr:ext cx="762000" cy="259045"/>
    <xdr:sp macro="" textlink="">
      <xdr:nvSpPr>
        <xdr:cNvPr id="272" name="テキスト ボックス 271"/>
        <xdr:cNvSpPr txBox="1"/>
      </xdr:nvSpPr>
      <xdr:spPr>
        <a:xfrm>
          <a:off x="12623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0.6</a:t>
          </a:r>
          <a:r>
            <a:rPr kumimoji="1" lang="ja-JP" altLang="en-US" sz="1300">
              <a:latin typeface="ＭＳ Ｐゴシック"/>
            </a:rPr>
            <a:t>ポイントの増となっている。補助費等に係る経常収支比率は、類似団体平均を下回っているが、今後も各種団体補助金の支給要件などを再検討するなど、補助費等の抑制に努める。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122428</xdr:rowOff>
    </xdr:from>
    <xdr:to>
      <xdr:col>24</xdr:col>
      <xdr:colOff>31750</xdr:colOff>
      <xdr:row>33</xdr:row>
      <xdr:rowOff>5842</xdr:rowOff>
    </xdr:to>
    <xdr:cxnSp macro="">
      <xdr:nvCxnSpPr>
        <xdr:cNvPr id="303" name="直線コネクタ 302"/>
        <xdr:cNvCxnSpPr/>
      </xdr:nvCxnSpPr>
      <xdr:spPr>
        <a:xfrm>
          <a:off x="15671800" y="56088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122428</xdr:rowOff>
    </xdr:from>
    <xdr:to>
      <xdr:col>22</xdr:col>
      <xdr:colOff>565150</xdr:colOff>
      <xdr:row>32</xdr:row>
      <xdr:rowOff>122428</xdr:rowOff>
    </xdr:to>
    <xdr:cxnSp macro="">
      <xdr:nvCxnSpPr>
        <xdr:cNvPr id="306" name="直線コネクタ 305"/>
        <xdr:cNvCxnSpPr/>
      </xdr:nvCxnSpPr>
      <xdr:spPr>
        <a:xfrm>
          <a:off x="14782800" y="560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122428</xdr:rowOff>
    </xdr:from>
    <xdr:to>
      <xdr:col>21</xdr:col>
      <xdr:colOff>361950</xdr:colOff>
      <xdr:row>32</xdr:row>
      <xdr:rowOff>131572</xdr:rowOff>
    </xdr:to>
    <xdr:cxnSp macro="">
      <xdr:nvCxnSpPr>
        <xdr:cNvPr id="309" name="直線コネクタ 308"/>
        <xdr:cNvCxnSpPr/>
      </xdr:nvCxnSpPr>
      <xdr:spPr>
        <a:xfrm flipV="1">
          <a:off x="13893800" y="56088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46482</xdr:rowOff>
    </xdr:from>
    <xdr:to>
      <xdr:col>21</xdr:col>
      <xdr:colOff>412750</xdr:colOff>
      <xdr:row>37</xdr:row>
      <xdr:rowOff>148082</xdr:rowOff>
    </xdr:to>
    <xdr:sp macro="" textlink="">
      <xdr:nvSpPr>
        <xdr:cNvPr id="310" name="フローチャート : 判断 309"/>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11" name="テキスト ボックス 310"/>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113284</xdr:rowOff>
    </xdr:from>
    <xdr:to>
      <xdr:col>20</xdr:col>
      <xdr:colOff>158750</xdr:colOff>
      <xdr:row>32</xdr:row>
      <xdr:rowOff>131572</xdr:rowOff>
    </xdr:to>
    <xdr:cxnSp macro="">
      <xdr:nvCxnSpPr>
        <xdr:cNvPr id="312" name="直線コネクタ 311"/>
        <xdr:cNvCxnSpPr/>
      </xdr:nvCxnSpPr>
      <xdr:spPr>
        <a:xfrm>
          <a:off x="13004800" y="5599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3" name="フローチャート :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5" name="フローチャート :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126492</xdr:rowOff>
    </xdr:from>
    <xdr:to>
      <xdr:col>24</xdr:col>
      <xdr:colOff>82550</xdr:colOff>
      <xdr:row>33</xdr:row>
      <xdr:rowOff>56642</xdr:rowOff>
    </xdr:to>
    <xdr:sp macro="" textlink="">
      <xdr:nvSpPr>
        <xdr:cNvPr id="322" name="円/楕円 321"/>
        <xdr:cNvSpPr/>
      </xdr:nvSpPr>
      <xdr:spPr>
        <a:xfrm>
          <a:off x="164592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35069</xdr:rowOff>
    </xdr:from>
    <xdr:ext cx="762000" cy="259045"/>
    <xdr:sp macro="" textlink="">
      <xdr:nvSpPr>
        <xdr:cNvPr id="323" name="補助費等該当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71628</xdr:rowOff>
    </xdr:from>
    <xdr:to>
      <xdr:col>22</xdr:col>
      <xdr:colOff>615950</xdr:colOff>
      <xdr:row>33</xdr:row>
      <xdr:rowOff>1778</xdr:rowOff>
    </xdr:to>
    <xdr:sp macro="" textlink="">
      <xdr:nvSpPr>
        <xdr:cNvPr id="324" name="円/楕円 323"/>
        <xdr:cNvSpPr/>
      </xdr:nvSpPr>
      <xdr:spPr>
        <a:xfrm>
          <a:off x="15621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11955</xdr:rowOff>
    </xdr:from>
    <xdr:ext cx="736600" cy="259045"/>
    <xdr:sp macro="" textlink="">
      <xdr:nvSpPr>
        <xdr:cNvPr id="325" name="テキスト ボックス 324"/>
        <xdr:cNvSpPr txBox="1"/>
      </xdr:nvSpPr>
      <xdr:spPr>
        <a:xfrm>
          <a:off x="15290800" y="53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71628</xdr:rowOff>
    </xdr:from>
    <xdr:to>
      <xdr:col>21</xdr:col>
      <xdr:colOff>412750</xdr:colOff>
      <xdr:row>33</xdr:row>
      <xdr:rowOff>1778</xdr:rowOff>
    </xdr:to>
    <xdr:sp macro="" textlink="">
      <xdr:nvSpPr>
        <xdr:cNvPr id="326" name="円/楕円 325"/>
        <xdr:cNvSpPr/>
      </xdr:nvSpPr>
      <xdr:spPr>
        <a:xfrm>
          <a:off x="14732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11955</xdr:rowOff>
    </xdr:from>
    <xdr:ext cx="762000" cy="259045"/>
    <xdr:sp macro="" textlink="">
      <xdr:nvSpPr>
        <xdr:cNvPr id="327" name="テキスト ボックス 326"/>
        <xdr:cNvSpPr txBox="1"/>
      </xdr:nvSpPr>
      <xdr:spPr>
        <a:xfrm>
          <a:off x="14401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80772</xdr:rowOff>
    </xdr:from>
    <xdr:to>
      <xdr:col>20</xdr:col>
      <xdr:colOff>209550</xdr:colOff>
      <xdr:row>33</xdr:row>
      <xdr:rowOff>10922</xdr:rowOff>
    </xdr:to>
    <xdr:sp macro="" textlink="">
      <xdr:nvSpPr>
        <xdr:cNvPr id="328" name="円/楕円 327"/>
        <xdr:cNvSpPr/>
      </xdr:nvSpPr>
      <xdr:spPr>
        <a:xfrm>
          <a:off x="13843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21099</xdr:rowOff>
    </xdr:from>
    <xdr:ext cx="762000" cy="259045"/>
    <xdr:sp macro="" textlink="">
      <xdr:nvSpPr>
        <xdr:cNvPr id="329" name="テキスト ボックス 328"/>
        <xdr:cNvSpPr txBox="1"/>
      </xdr:nvSpPr>
      <xdr:spPr>
        <a:xfrm>
          <a:off x="13512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62484</xdr:rowOff>
    </xdr:from>
    <xdr:to>
      <xdr:col>19</xdr:col>
      <xdr:colOff>6350</xdr:colOff>
      <xdr:row>32</xdr:row>
      <xdr:rowOff>164084</xdr:rowOff>
    </xdr:to>
    <xdr:sp macro="" textlink="">
      <xdr:nvSpPr>
        <xdr:cNvPr id="330" name="円/楕円 329"/>
        <xdr:cNvSpPr/>
      </xdr:nvSpPr>
      <xdr:spPr>
        <a:xfrm>
          <a:off x="12954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2811</xdr:rowOff>
    </xdr:from>
    <xdr:ext cx="762000" cy="259045"/>
    <xdr:sp macro="" textlink="">
      <xdr:nvSpPr>
        <xdr:cNvPr id="331" name="テキスト ボックス 330"/>
        <xdr:cNvSpPr txBox="1"/>
      </xdr:nvSpPr>
      <xdr:spPr>
        <a:xfrm>
          <a:off x="12623800" y="53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過去からの起債抑制施策として、交付税措置のある有利なもののみと発行に限定してきたことにより、類似団体平均を</a:t>
          </a:r>
          <a:r>
            <a:rPr kumimoji="1" lang="en-US" altLang="ja-JP" sz="1300">
              <a:latin typeface="ＭＳ Ｐゴシック"/>
            </a:rPr>
            <a:t>4.9</a:t>
          </a:r>
          <a:r>
            <a:rPr kumimoji="1" lang="ja-JP" altLang="en-US" sz="1300">
              <a:latin typeface="ＭＳ Ｐゴシック"/>
            </a:rPr>
            <a:t>ポイント下回っている。今後も後世への負担軽減を図るため、引き続き起債抑制政策を継続し、現在の水準を維持する。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26415</xdr:rowOff>
    </xdr:from>
    <xdr:to>
      <xdr:col>7</xdr:col>
      <xdr:colOff>15875</xdr:colOff>
      <xdr:row>76</xdr:row>
      <xdr:rowOff>67563</xdr:rowOff>
    </xdr:to>
    <xdr:cxnSp macro="">
      <xdr:nvCxnSpPr>
        <xdr:cNvPr id="361" name="直線コネクタ 360"/>
        <xdr:cNvCxnSpPr/>
      </xdr:nvCxnSpPr>
      <xdr:spPr>
        <a:xfrm>
          <a:off x="3987800" y="130566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26415</xdr:rowOff>
    </xdr:from>
    <xdr:to>
      <xdr:col>5</xdr:col>
      <xdr:colOff>549275</xdr:colOff>
      <xdr:row>76</xdr:row>
      <xdr:rowOff>58420</xdr:rowOff>
    </xdr:to>
    <xdr:cxnSp macro="">
      <xdr:nvCxnSpPr>
        <xdr:cNvPr id="364" name="直線コネクタ 363"/>
        <xdr:cNvCxnSpPr/>
      </xdr:nvCxnSpPr>
      <xdr:spPr>
        <a:xfrm flipV="1">
          <a:off x="3098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85852</xdr:rowOff>
    </xdr:to>
    <xdr:cxnSp macro="">
      <xdr:nvCxnSpPr>
        <xdr:cNvPr id="367" name="直線コネクタ 366"/>
        <xdr:cNvCxnSpPr/>
      </xdr:nvCxnSpPr>
      <xdr:spPr>
        <a:xfrm flipV="1">
          <a:off x="2209800" y="13088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8" name="フローチャート : 判断 367"/>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9" name="テキスト ボックス 368"/>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85852</xdr:rowOff>
    </xdr:from>
    <xdr:to>
      <xdr:col>3</xdr:col>
      <xdr:colOff>142875</xdr:colOff>
      <xdr:row>76</xdr:row>
      <xdr:rowOff>163576</xdr:rowOff>
    </xdr:to>
    <xdr:cxnSp macro="">
      <xdr:nvCxnSpPr>
        <xdr:cNvPr id="370" name="直線コネクタ 369"/>
        <xdr:cNvCxnSpPr/>
      </xdr:nvCxnSpPr>
      <xdr:spPr>
        <a:xfrm flipV="1">
          <a:off x="1320800" y="13116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1" name="フローチャート : 判断 37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72" name="テキスト ボックス 371"/>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3" name="フローチャート : 判断 372"/>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74" name="テキスト ボックス 373"/>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80" name="円/楕円 379"/>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81"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147065</xdr:rowOff>
    </xdr:from>
    <xdr:to>
      <xdr:col>5</xdr:col>
      <xdr:colOff>600075</xdr:colOff>
      <xdr:row>76</xdr:row>
      <xdr:rowOff>77215</xdr:rowOff>
    </xdr:to>
    <xdr:sp macro="" textlink="">
      <xdr:nvSpPr>
        <xdr:cNvPr id="382" name="円/楕円 381"/>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87393</xdr:rowOff>
    </xdr:from>
    <xdr:ext cx="736600" cy="259045"/>
    <xdr:sp macro="" textlink="">
      <xdr:nvSpPr>
        <xdr:cNvPr id="383" name="テキスト ボックス 382"/>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84" name="円/楕円 383"/>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85" name="テキスト ボックス 384"/>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35052</xdr:rowOff>
    </xdr:from>
    <xdr:to>
      <xdr:col>3</xdr:col>
      <xdr:colOff>193675</xdr:colOff>
      <xdr:row>76</xdr:row>
      <xdr:rowOff>136652</xdr:rowOff>
    </xdr:to>
    <xdr:sp macro="" textlink="">
      <xdr:nvSpPr>
        <xdr:cNvPr id="386" name="円/楕円 385"/>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146829</xdr:rowOff>
    </xdr:from>
    <xdr:ext cx="762000" cy="259045"/>
    <xdr:sp macro="" textlink="">
      <xdr:nvSpPr>
        <xdr:cNvPr id="387" name="テキスト ボックス 386"/>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112776</xdr:rowOff>
    </xdr:from>
    <xdr:to>
      <xdr:col>1</xdr:col>
      <xdr:colOff>676275</xdr:colOff>
      <xdr:row>77</xdr:row>
      <xdr:rowOff>42926</xdr:rowOff>
    </xdr:to>
    <xdr:sp macro="" textlink="">
      <xdr:nvSpPr>
        <xdr:cNvPr id="388" name="円/楕円 387"/>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53103</xdr:rowOff>
    </xdr:from>
    <xdr:ext cx="762000" cy="259045"/>
    <xdr:sp macro="" textlink="">
      <xdr:nvSpPr>
        <xdr:cNvPr id="389" name="テキスト ボックス 388"/>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類似団体平均を上回っている主な要因は人件費と物件費である。今後は、下水道や国保など他会計への繰出金の増加が見込まれるため、歳出抑制を模索するなど、歳出の削減に努める。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142239</xdr:rowOff>
    </xdr:from>
    <xdr:to>
      <xdr:col>24</xdr:col>
      <xdr:colOff>31750</xdr:colOff>
      <xdr:row>80</xdr:row>
      <xdr:rowOff>73661</xdr:rowOff>
    </xdr:to>
    <xdr:cxnSp macro="">
      <xdr:nvCxnSpPr>
        <xdr:cNvPr id="422" name="直線コネクタ 421"/>
        <xdr:cNvCxnSpPr/>
      </xdr:nvCxnSpPr>
      <xdr:spPr>
        <a:xfrm>
          <a:off x="15671800" y="13515339"/>
          <a:ext cx="8382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78</xdr:row>
      <xdr:rowOff>142239</xdr:rowOff>
    </xdr:to>
    <xdr:cxnSp macro="">
      <xdr:nvCxnSpPr>
        <xdr:cNvPr id="425" name="直線コネクタ 424"/>
        <xdr:cNvCxnSpPr/>
      </xdr:nvCxnSpPr>
      <xdr:spPr>
        <a:xfrm>
          <a:off x="14782800" y="134315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78</xdr:row>
      <xdr:rowOff>134620</xdr:rowOff>
    </xdr:to>
    <xdr:cxnSp macro="">
      <xdr:nvCxnSpPr>
        <xdr:cNvPr id="428" name="直線コネクタ 427"/>
        <xdr:cNvCxnSpPr/>
      </xdr:nvCxnSpPr>
      <xdr:spPr>
        <a:xfrm flipV="1">
          <a:off x="13893800" y="1343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29" name="フローチャート : 判断 428"/>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30" name="テキスト ボックス 429"/>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100330</xdr:rowOff>
    </xdr:from>
    <xdr:to>
      <xdr:col>20</xdr:col>
      <xdr:colOff>158750</xdr:colOff>
      <xdr:row>78</xdr:row>
      <xdr:rowOff>134620</xdr:rowOff>
    </xdr:to>
    <xdr:cxnSp macro="">
      <xdr:nvCxnSpPr>
        <xdr:cNvPr id="431" name="直線コネクタ 430"/>
        <xdr:cNvCxnSpPr/>
      </xdr:nvCxnSpPr>
      <xdr:spPr>
        <a:xfrm>
          <a:off x="13004800" y="13473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2" name="フローチャート : 判断 431"/>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3" name="テキスト ボックス 432"/>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22861</xdr:rowOff>
    </xdr:from>
    <xdr:to>
      <xdr:col>24</xdr:col>
      <xdr:colOff>82550</xdr:colOff>
      <xdr:row>80</xdr:row>
      <xdr:rowOff>124461</xdr:rowOff>
    </xdr:to>
    <xdr:sp macro="" textlink="">
      <xdr:nvSpPr>
        <xdr:cNvPr id="441" name="円/楕円 440"/>
        <xdr:cNvSpPr/>
      </xdr:nvSpPr>
      <xdr:spPr>
        <a:xfrm>
          <a:off x="16459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166388</xdr:rowOff>
    </xdr:from>
    <xdr:ext cx="762000" cy="259045"/>
    <xdr:sp macro="" textlink="">
      <xdr:nvSpPr>
        <xdr:cNvPr id="442" name="公債費以外該当値テキスト"/>
        <xdr:cNvSpPr txBox="1"/>
      </xdr:nvSpPr>
      <xdr:spPr>
        <a:xfrm>
          <a:off x="165989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91439</xdr:rowOff>
    </xdr:from>
    <xdr:to>
      <xdr:col>22</xdr:col>
      <xdr:colOff>615950</xdr:colOff>
      <xdr:row>79</xdr:row>
      <xdr:rowOff>21589</xdr:rowOff>
    </xdr:to>
    <xdr:sp macro="" textlink="">
      <xdr:nvSpPr>
        <xdr:cNvPr id="443" name="円/楕円 442"/>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6366</xdr:rowOff>
    </xdr:from>
    <xdr:ext cx="736600" cy="259045"/>
    <xdr:sp macro="" textlink="">
      <xdr:nvSpPr>
        <xdr:cNvPr id="444" name="テキスト ボックス 443"/>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45" name="円/楕円 444"/>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119397</xdr:rowOff>
    </xdr:from>
    <xdr:ext cx="762000" cy="259045"/>
    <xdr:sp macro="" textlink="">
      <xdr:nvSpPr>
        <xdr:cNvPr id="446" name="テキスト ボックス 445"/>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83820</xdr:rowOff>
    </xdr:from>
    <xdr:to>
      <xdr:col>20</xdr:col>
      <xdr:colOff>209550</xdr:colOff>
      <xdr:row>79</xdr:row>
      <xdr:rowOff>13970</xdr:rowOff>
    </xdr:to>
    <xdr:sp macro="" textlink="">
      <xdr:nvSpPr>
        <xdr:cNvPr id="447" name="円/楕円 446"/>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170197</xdr:rowOff>
    </xdr:from>
    <xdr:ext cx="762000" cy="259045"/>
    <xdr:sp macro="" textlink="">
      <xdr:nvSpPr>
        <xdr:cNvPr id="448" name="テキスト ボックス 447"/>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49530</xdr:rowOff>
    </xdr:from>
    <xdr:to>
      <xdr:col>19</xdr:col>
      <xdr:colOff>6350</xdr:colOff>
      <xdr:row>78</xdr:row>
      <xdr:rowOff>151130</xdr:rowOff>
    </xdr:to>
    <xdr:sp macro="" textlink="">
      <xdr:nvSpPr>
        <xdr:cNvPr id="449" name="円/楕円 448"/>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135907</xdr:rowOff>
    </xdr:from>
    <xdr:ext cx="762000" cy="259045"/>
    <xdr:sp macro="" textlink="">
      <xdr:nvSpPr>
        <xdr:cNvPr id="450" name="テキスト ボックス 449"/>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香川県直島町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24250</xdr:rowOff>
    </xdr:from>
    <xdr:to>
      <xdr:col>4</xdr:col>
      <xdr:colOff>1117600</xdr:colOff>
      <xdr:row>17</xdr:row>
      <xdr:rowOff>32749</xdr:rowOff>
    </xdr:to>
    <xdr:cxnSp macro="">
      <xdr:nvCxnSpPr>
        <xdr:cNvPr id="47" name="直線コネクタ 46"/>
        <xdr:cNvCxnSpPr/>
      </xdr:nvCxnSpPr>
      <xdr:spPr bwMode="auto">
        <a:xfrm flipV="1">
          <a:off x="5003800" y="2986525"/>
          <a:ext cx="647700" cy="8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9026</xdr:rowOff>
    </xdr:from>
    <xdr:ext cx="762000" cy="259045"/>
    <xdr:sp macro="" textlink="">
      <xdr:nvSpPr>
        <xdr:cNvPr id="48" name="人口1人当たり決算額の推移平均値テキスト130"/>
        <xdr:cNvSpPr txBox="1"/>
      </xdr:nvSpPr>
      <xdr:spPr>
        <a:xfrm>
          <a:off x="5740400" y="2971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32749</xdr:rowOff>
    </xdr:from>
    <xdr:to>
      <xdr:col>4</xdr:col>
      <xdr:colOff>469900</xdr:colOff>
      <xdr:row>17</xdr:row>
      <xdr:rowOff>54194</xdr:rowOff>
    </xdr:to>
    <xdr:cxnSp macro="">
      <xdr:nvCxnSpPr>
        <xdr:cNvPr id="50" name="直線コネクタ 49"/>
        <xdr:cNvCxnSpPr/>
      </xdr:nvCxnSpPr>
      <xdr:spPr bwMode="auto">
        <a:xfrm flipV="1">
          <a:off x="4305300" y="2995024"/>
          <a:ext cx="698500" cy="21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54194</xdr:rowOff>
    </xdr:from>
    <xdr:to>
      <xdr:col>3</xdr:col>
      <xdr:colOff>904875</xdr:colOff>
      <xdr:row>17</xdr:row>
      <xdr:rowOff>84259</xdr:rowOff>
    </xdr:to>
    <xdr:cxnSp macro="">
      <xdr:nvCxnSpPr>
        <xdr:cNvPr id="53" name="直線コネクタ 52"/>
        <xdr:cNvCxnSpPr/>
      </xdr:nvCxnSpPr>
      <xdr:spPr bwMode="auto">
        <a:xfrm flipV="1">
          <a:off x="3606800" y="3016469"/>
          <a:ext cx="698500" cy="30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24465</xdr:rowOff>
    </xdr:from>
    <xdr:ext cx="762000" cy="259045"/>
    <xdr:sp macro="" textlink="">
      <xdr:nvSpPr>
        <xdr:cNvPr id="55" name="テキスト ボックス 54"/>
        <xdr:cNvSpPr txBox="1"/>
      </xdr:nvSpPr>
      <xdr:spPr>
        <a:xfrm>
          <a:off x="3924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84259</xdr:rowOff>
    </xdr:from>
    <xdr:to>
      <xdr:col>3</xdr:col>
      <xdr:colOff>206375</xdr:colOff>
      <xdr:row>17</xdr:row>
      <xdr:rowOff>88994</xdr:rowOff>
    </xdr:to>
    <xdr:cxnSp macro="">
      <xdr:nvCxnSpPr>
        <xdr:cNvPr id="56" name="直線コネクタ 55"/>
        <xdr:cNvCxnSpPr/>
      </xdr:nvCxnSpPr>
      <xdr:spPr bwMode="auto">
        <a:xfrm flipV="1">
          <a:off x="2908300" y="3046534"/>
          <a:ext cx="698500" cy="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46157</xdr:rowOff>
    </xdr:from>
    <xdr:ext cx="762000" cy="259045"/>
    <xdr:sp macro="" textlink="">
      <xdr:nvSpPr>
        <xdr:cNvPr id="58" name="テキスト ボックス 57"/>
        <xdr:cNvSpPr txBox="1"/>
      </xdr:nvSpPr>
      <xdr:spPr>
        <a:xfrm>
          <a:off x="32258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49686</xdr:rowOff>
    </xdr:from>
    <xdr:ext cx="762000" cy="259045"/>
    <xdr:sp macro="" textlink="">
      <xdr:nvSpPr>
        <xdr:cNvPr id="60" name="テキスト ボックス 59"/>
        <xdr:cNvSpPr txBox="1"/>
      </xdr:nvSpPr>
      <xdr:spPr>
        <a:xfrm>
          <a:off x="2527300" y="26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144900</xdr:rowOff>
    </xdr:from>
    <xdr:to>
      <xdr:col>5</xdr:col>
      <xdr:colOff>34925</xdr:colOff>
      <xdr:row>17</xdr:row>
      <xdr:rowOff>75050</xdr:rowOff>
    </xdr:to>
    <xdr:sp macro="" textlink="">
      <xdr:nvSpPr>
        <xdr:cNvPr id="66" name="円/楕円 65"/>
        <xdr:cNvSpPr/>
      </xdr:nvSpPr>
      <xdr:spPr bwMode="auto">
        <a:xfrm>
          <a:off x="5600700" y="2935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161427</xdr:rowOff>
    </xdr:from>
    <xdr:ext cx="762000" cy="259045"/>
    <xdr:sp macro="" textlink="">
      <xdr:nvSpPr>
        <xdr:cNvPr id="67" name="人口1人当たり決算額の推移該当値テキスト130"/>
        <xdr:cNvSpPr txBox="1"/>
      </xdr:nvSpPr>
      <xdr:spPr>
        <a:xfrm>
          <a:off x="5740400" y="27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215,781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153399</xdr:rowOff>
    </xdr:from>
    <xdr:to>
      <xdr:col>4</xdr:col>
      <xdr:colOff>520700</xdr:colOff>
      <xdr:row>17</xdr:row>
      <xdr:rowOff>83549</xdr:rowOff>
    </xdr:to>
    <xdr:sp macro="" textlink="">
      <xdr:nvSpPr>
        <xdr:cNvPr id="68" name="円/楕円 67"/>
        <xdr:cNvSpPr/>
      </xdr:nvSpPr>
      <xdr:spPr bwMode="auto">
        <a:xfrm>
          <a:off x="4953000" y="294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93726</xdr:rowOff>
    </xdr:from>
    <xdr:ext cx="736600" cy="259045"/>
    <xdr:sp macro="" textlink="">
      <xdr:nvSpPr>
        <xdr:cNvPr id="69" name="テキスト ボックス 68"/>
        <xdr:cNvSpPr txBox="1"/>
      </xdr:nvSpPr>
      <xdr:spPr>
        <a:xfrm>
          <a:off x="4622800" y="2713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212,063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3394</xdr:rowOff>
    </xdr:from>
    <xdr:to>
      <xdr:col>3</xdr:col>
      <xdr:colOff>955675</xdr:colOff>
      <xdr:row>17</xdr:row>
      <xdr:rowOff>104994</xdr:rowOff>
    </xdr:to>
    <xdr:sp macro="" textlink="">
      <xdr:nvSpPr>
        <xdr:cNvPr id="70" name="円/楕円 69"/>
        <xdr:cNvSpPr/>
      </xdr:nvSpPr>
      <xdr:spPr bwMode="auto">
        <a:xfrm>
          <a:off x="4254500" y="296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89771</xdr:rowOff>
    </xdr:from>
    <xdr:ext cx="762000" cy="259045"/>
    <xdr:sp macro="" textlink="">
      <xdr:nvSpPr>
        <xdr:cNvPr id="71" name="テキスト ボックス 70"/>
        <xdr:cNvSpPr txBox="1"/>
      </xdr:nvSpPr>
      <xdr:spPr>
        <a:xfrm>
          <a:off x="3924300" y="305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202,682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33459</xdr:rowOff>
    </xdr:from>
    <xdr:to>
      <xdr:col>3</xdr:col>
      <xdr:colOff>257175</xdr:colOff>
      <xdr:row>17</xdr:row>
      <xdr:rowOff>135059</xdr:rowOff>
    </xdr:to>
    <xdr:sp macro="" textlink="">
      <xdr:nvSpPr>
        <xdr:cNvPr id="72" name="円/楕円 71"/>
        <xdr:cNvSpPr/>
      </xdr:nvSpPr>
      <xdr:spPr bwMode="auto">
        <a:xfrm>
          <a:off x="3556000" y="29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119836</xdr:rowOff>
    </xdr:from>
    <xdr:ext cx="762000" cy="259045"/>
    <xdr:sp macro="" textlink="">
      <xdr:nvSpPr>
        <xdr:cNvPr id="73" name="テキスト ボックス 72"/>
        <xdr:cNvSpPr txBox="1"/>
      </xdr:nvSpPr>
      <xdr:spPr>
        <a:xfrm>
          <a:off x="3225800" y="308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189,530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38194</xdr:rowOff>
    </xdr:from>
    <xdr:to>
      <xdr:col>2</xdr:col>
      <xdr:colOff>692150</xdr:colOff>
      <xdr:row>17</xdr:row>
      <xdr:rowOff>139794</xdr:rowOff>
    </xdr:to>
    <xdr:sp macro="" textlink="">
      <xdr:nvSpPr>
        <xdr:cNvPr id="74" name="円/楕円 73"/>
        <xdr:cNvSpPr/>
      </xdr:nvSpPr>
      <xdr:spPr bwMode="auto">
        <a:xfrm>
          <a:off x="2857500" y="300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124571</xdr:rowOff>
    </xdr:from>
    <xdr:ext cx="762000" cy="259045"/>
    <xdr:sp macro="" textlink="">
      <xdr:nvSpPr>
        <xdr:cNvPr id="75" name="テキスト ボックス 74"/>
        <xdr:cNvSpPr txBox="1"/>
      </xdr:nvSpPr>
      <xdr:spPr>
        <a:xfrm>
          <a:off x="2527300" y="308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41177</xdr:rowOff>
    </xdr:from>
    <xdr:to>
      <xdr:col>4</xdr:col>
      <xdr:colOff>1117600</xdr:colOff>
      <xdr:row>37</xdr:row>
      <xdr:rowOff>71244</xdr:rowOff>
    </xdr:to>
    <xdr:cxnSp macro="">
      <xdr:nvCxnSpPr>
        <xdr:cNvPr id="110" name="直線コネクタ 109"/>
        <xdr:cNvCxnSpPr/>
      </xdr:nvCxnSpPr>
      <xdr:spPr bwMode="auto">
        <a:xfrm flipV="1">
          <a:off x="5003800" y="7165877"/>
          <a:ext cx="647700" cy="30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21093</xdr:rowOff>
    </xdr:from>
    <xdr:to>
      <xdr:col>4</xdr:col>
      <xdr:colOff>469900</xdr:colOff>
      <xdr:row>37</xdr:row>
      <xdr:rowOff>71244</xdr:rowOff>
    </xdr:to>
    <xdr:cxnSp macro="">
      <xdr:nvCxnSpPr>
        <xdr:cNvPr id="113" name="直線コネクタ 112"/>
        <xdr:cNvCxnSpPr/>
      </xdr:nvCxnSpPr>
      <xdr:spPr bwMode="auto">
        <a:xfrm>
          <a:off x="4305300" y="7145793"/>
          <a:ext cx="698500" cy="50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140172</xdr:rowOff>
    </xdr:from>
    <xdr:to>
      <xdr:col>3</xdr:col>
      <xdr:colOff>904875</xdr:colOff>
      <xdr:row>37</xdr:row>
      <xdr:rowOff>21093</xdr:rowOff>
    </xdr:to>
    <xdr:cxnSp macro="">
      <xdr:nvCxnSpPr>
        <xdr:cNvPr id="116" name="直線コネクタ 115"/>
        <xdr:cNvCxnSpPr/>
      </xdr:nvCxnSpPr>
      <xdr:spPr bwMode="auto">
        <a:xfrm>
          <a:off x="3606800" y="7093422"/>
          <a:ext cx="698500" cy="52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304411</xdr:rowOff>
    </xdr:from>
    <xdr:ext cx="762000" cy="259045"/>
    <xdr:sp macro="" textlink="">
      <xdr:nvSpPr>
        <xdr:cNvPr id="118" name="テキスト ボックス 117"/>
        <xdr:cNvSpPr txBox="1"/>
      </xdr:nvSpPr>
      <xdr:spPr>
        <a:xfrm>
          <a:off x="3924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120959</xdr:rowOff>
    </xdr:from>
    <xdr:to>
      <xdr:col>3</xdr:col>
      <xdr:colOff>206375</xdr:colOff>
      <xdr:row>36</xdr:row>
      <xdr:rowOff>140172</xdr:rowOff>
    </xdr:to>
    <xdr:cxnSp macro="">
      <xdr:nvCxnSpPr>
        <xdr:cNvPr id="119" name="直線コネクタ 118"/>
        <xdr:cNvCxnSpPr/>
      </xdr:nvCxnSpPr>
      <xdr:spPr bwMode="auto">
        <a:xfrm>
          <a:off x="2908300" y="7074209"/>
          <a:ext cx="698500" cy="19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247359</xdr:rowOff>
    </xdr:from>
    <xdr:ext cx="762000" cy="259045"/>
    <xdr:sp macro="" textlink="">
      <xdr:nvSpPr>
        <xdr:cNvPr id="121" name="テキスト ボックス 120"/>
        <xdr:cNvSpPr txBox="1"/>
      </xdr:nvSpPr>
      <xdr:spPr>
        <a:xfrm>
          <a:off x="3225800" y="6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192712</xdr:rowOff>
    </xdr:from>
    <xdr:ext cx="762000" cy="259045"/>
    <xdr:sp macro="" textlink="">
      <xdr:nvSpPr>
        <xdr:cNvPr id="123" name="テキスト ボックス 122"/>
        <xdr:cNvSpPr txBox="1"/>
      </xdr:nvSpPr>
      <xdr:spPr>
        <a:xfrm>
          <a:off x="2527300" y="64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161827</xdr:rowOff>
    </xdr:from>
    <xdr:to>
      <xdr:col>5</xdr:col>
      <xdr:colOff>34925</xdr:colOff>
      <xdr:row>37</xdr:row>
      <xdr:rowOff>91977</xdr:rowOff>
    </xdr:to>
    <xdr:sp macro="" textlink="">
      <xdr:nvSpPr>
        <xdr:cNvPr id="129" name="円/楕円 128"/>
        <xdr:cNvSpPr/>
      </xdr:nvSpPr>
      <xdr:spPr bwMode="auto">
        <a:xfrm>
          <a:off x="5600700" y="7115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133904</xdr:rowOff>
    </xdr:from>
    <xdr:ext cx="762000" cy="259045"/>
    <xdr:sp macro="" textlink="">
      <xdr:nvSpPr>
        <xdr:cNvPr id="130" name="人口1人当たり決算額の推移該当値テキスト445"/>
        <xdr:cNvSpPr txBox="1"/>
      </xdr:nvSpPr>
      <xdr:spPr>
        <a:xfrm>
          <a:off x="5740400" y="708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20444</xdr:rowOff>
    </xdr:from>
    <xdr:to>
      <xdr:col>4</xdr:col>
      <xdr:colOff>520700</xdr:colOff>
      <xdr:row>37</xdr:row>
      <xdr:rowOff>122044</xdr:rowOff>
    </xdr:to>
    <xdr:sp macro="" textlink="">
      <xdr:nvSpPr>
        <xdr:cNvPr id="131" name="円/楕円 130"/>
        <xdr:cNvSpPr/>
      </xdr:nvSpPr>
      <xdr:spPr bwMode="auto">
        <a:xfrm>
          <a:off x="4953000" y="714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106821</xdr:rowOff>
    </xdr:from>
    <xdr:ext cx="736600" cy="259045"/>
    <xdr:sp macro="" textlink="">
      <xdr:nvSpPr>
        <xdr:cNvPr id="132" name="テキスト ボックス 131"/>
        <xdr:cNvSpPr txBox="1"/>
      </xdr:nvSpPr>
      <xdr:spPr>
        <a:xfrm>
          <a:off x="4622800" y="723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141743</xdr:rowOff>
    </xdr:from>
    <xdr:to>
      <xdr:col>3</xdr:col>
      <xdr:colOff>955675</xdr:colOff>
      <xdr:row>37</xdr:row>
      <xdr:rowOff>71893</xdr:rowOff>
    </xdr:to>
    <xdr:sp macro="" textlink="">
      <xdr:nvSpPr>
        <xdr:cNvPr id="133" name="円/楕円 132"/>
        <xdr:cNvSpPr/>
      </xdr:nvSpPr>
      <xdr:spPr bwMode="auto">
        <a:xfrm>
          <a:off x="4254500" y="7094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56670</xdr:rowOff>
    </xdr:from>
    <xdr:ext cx="762000" cy="259045"/>
    <xdr:sp macro="" textlink="">
      <xdr:nvSpPr>
        <xdr:cNvPr id="134" name="テキスト ボックス 133"/>
        <xdr:cNvSpPr txBox="1"/>
      </xdr:nvSpPr>
      <xdr:spPr>
        <a:xfrm>
          <a:off x="3924300" y="718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89372</xdr:rowOff>
    </xdr:from>
    <xdr:to>
      <xdr:col>3</xdr:col>
      <xdr:colOff>257175</xdr:colOff>
      <xdr:row>37</xdr:row>
      <xdr:rowOff>19522</xdr:rowOff>
    </xdr:to>
    <xdr:sp macro="" textlink="">
      <xdr:nvSpPr>
        <xdr:cNvPr id="135" name="円/楕円 134"/>
        <xdr:cNvSpPr/>
      </xdr:nvSpPr>
      <xdr:spPr bwMode="auto">
        <a:xfrm>
          <a:off x="3556000" y="7042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4299</xdr:rowOff>
    </xdr:from>
    <xdr:ext cx="762000" cy="259045"/>
    <xdr:sp macro="" textlink="">
      <xdr:nvSpPr>
        <xdr:cNvPr id="136" name="テキスト ボックス 135"/>
        <xdr:cNvSpPr txBox="1"/>
      </xdr:nvSpPr>
      <xdr:spPr>
        <a:xfrm>
          <a:off x="3225800" y="712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70159</xdr:rowOff>
    </xdr:from>
    <xdr:to>
      <xdr:col>2</xdr:col>
      <xdr:colOff>692150</xdr:colOff>
      <xdr:row>37</xdr:row>
      <xdr:rowOff>309</xdr:rowOff>
    </xdr:to>
    <xdr:sp macro="" textlink="">
      <xdr:nvSpPr>
        <xdr:cNvPr id="137" name="円/楕円 136"/>
        <xdr:cNvSpPr/>
      </xdr:nvSpPr>
      <xdr:spPr bwMode="auto">
        <a:xfrm>
          <a:off x="2857500" y="7023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156536</xdr:rowOff>
    </xdr:from>
    <xdr:ext cx="762000" cy="259045"/>
    <xdr:sp macro="" textlink="">
      <xdr:nvSpPr>
        <xdr:cNvPr id="138" name="テキスト ボックス 137"/>
        <xdr:cNvSpPr txBox="1"/>
      </xdr:nvSpPr>
      <xdr:spPr>
        <a:xfrm>
          <a:off x="2527300" y="710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香川県直島町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3,153
3,138
14.22
4,419,883
4,101,881
216,255
1,680,410
3,857,655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112859</xdr:rowOff>
    </xdr:from>
    <xdr:to>
      <xdr:col>6</xdr:col>
      <xdr:colOff>511175</xdr:colOff>
      <xdr:row>37</xdr:row>
      <xdr:rowOff>123548</xdr:rowOff>
    </xdr:to>
    <xdr:cxnSp macro="">
      <xdr:nvCxnSpPr>
        <xdr:cNvPr id="63" name="直線コネクタ 62"/>
        <xdr:cNvCxnSpPr/>
      </xdr:nvCxnSpPr>
      <xdr:spPr>
        <a:xfrm flipV="1">
          <a:off x="3797300" y="6456509"/>
          <a:ext cx="8382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123548</xdr:rowOff>
    </xdr:from>
    <xdr:to>
      <xdr:col>5</xdr:col>
      <xdr:colOff>358775</xdr:colOff>
      <xdr:row>37</xdr:row>
      <xdr:rowOff>149673</xdr:rowOff>
    </xdr:to>
    <xdr:cxnSp macro="">
      <xdr:nvCxnSpPr>
        <xdr:cNvPr id="66" name="直線コネクタ 65"/>
        <xdr:cNvCxnSpPr/>
      </xdr:nvCxnSpPr>
      <xdr:spPr>
        <a:xfrm flipV="1">
          <a:off x="2908300" y="64671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149673</xdr:rowOff>
    </xdr:from>
    <xdr:to>
      <xdr:col>4</xdr:col>
      <xdr:colOff>155575</xdr:colOff>
      <xdr:row>38</xdr:row>
      <xdr:rowOff>15985</xdr:rowOff>
    </xdr:to>
    <xdr:cxnSp macro="">
      <xdr:nvCxnSpPr>
        <xdr:cNvPr id="69" name="直線コネクタ 68"/>
        <xdr:cNvCxnSpPr/>
      </xdr:nvCxnSpPr>
      <xdr:spPr>
        <a:xfrm flipV="1">
          <a:off x="2019300" y="6493323"/>
          <a:ext cx="889000" cy="3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15457</xdr:rowOff>
    </xdr:from>
    <xdr:ext cx="599010" cy="259045"/>
    <xdr:sp macro="" textlink="">
      <xdr:nvSpPr>
        <xdr:cNvPr id="71" name="テキスト ボックス 70"/>
        <xdr:cNvSpPr txBox="1"/>
      </xdr:nvSpPr>
      <xdr:spPr>
        <a:xfrm>
          <a:off x="2608794"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15985</xdr:rowOff>
    </xdr:from>
    <xdr:to>
      <xdr:col>2</xdr:col>
      <xdr:colOff>638175</xdr:colOff>
      <xdr:row>38</xdr:row>
      <xdr:rowOff>17301</xdr:rowOff>
    </xdr:to>
    <xdr:cxnSp macro="">
      <xdr:nvCxnSpPr>
        <xdr:cNvPr id="72" name="直線コネクタ 71"/>
        <xdr:cNvCxnSpPr/>
      </xdr:nvCxnSpPr>
      <xdr:spPr>
        <a:xfrm flipV="1">
          <a:off x="1130300" y="6531085"/>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36044</xdr:rowOff>
    </xdr:from>
    <xdr:ext cx="599010" cy="259045"/>
    <xdr:sp macro="" textlink="">
      <xdr:nvSpPr>
        <xdr:cNvPr id="74" name="テキスト ボックス 73"/>
        <xdr:cNvSpPr txBox="1"/>
      </xdr:nvSpPr>
      <xdr:spPr>
        <a:xfrm>
          <a:off x="1719794"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35587</xdr:rowOff>
    </xdr:from>
    <xdr:ext cx="599010" cy="259045"/>
    <xdr:sp macro="" textlink="">
      <xdr:nvSpPr>
        <xdr:cNvPr id="76" name="テキスト ボックス 75"/>
        <xdr:cNvSpPr txBox="1"/>
      </xdr:nvSpPr>
      <xdr:spPr>
        <a:xfrm>
          <a:off x="830794" y="62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62059</xdr:rowOff>
    </xdr:from>
    <xdr:to>
      <xdr:col>6</xdr:col>
      <xdr:colOff>561975</xdr:colOff>
      <xdr:row>37</xdr:row>
      <xdr:rowOff>163659</xdr:rowOff>
    </xdr:to>
    <xdr:sp macro="" textlink="">
      <xdr:nvSpPr>
        <xdr:cNvPr id="82" name="円/楕円 81"/>
        <xdr:cNvSpPr/>
      </xdr:nvSpPr>
      <xdr:spPr>
        <a:xfrm>
          <a:off x="4584700" y="640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84936</xdr:rowOff>
    </xdr:from>
    <xdr:ext cx="599010" cy="259045"/>
    <xdr:sp macro="" textlink="">
      <xdr:nvSpPr>
        <xdr:cNvPr id="83" name="人件費該当値テキスト"/>
        <xdr:cNvSpPr txBox="1"/>
      </xdr:nvSpPr>
      <xdr:spPr>
        <a:xfrm>
          <a:off x="4686300" y="62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200,719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72748</xdr:rowOff>
    </xdr:from>
    <xdr:to>
      <xdr:col>5</xdr:col>
      <xdr:colOff>409575</xdr:colOff>
      <xdr:row>38</xdr:row>
      <xdr:rowOff>2897</xdr:rowOff>
    </xdr:to>
    <xdr:sp macro="" textlink="">
      <xdr:nvSpPr>
        <xdr:cNvPr id="84" name="円/楕円 83"/>
        <xdr:cNvSpPr/>
      </xdr:nvSpPr>
      <xdr:spPr>
        <a:xfrm>
          <a:off x="3746500" y="6416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19425</xdr:rowOff>
    </xdr:from>
    <xdr:ext cx="599010" cy="259045"/>
    <xdr:sp macro="" textlink="">
      <xdr:nvSpPr>
        <xdr:cNvPr id="85" name="テキスト ボックス 84"/>
        <xdr:cNvSpPr txBox="1"/>
      </xdr:nvSpPr>
      <xdr:spPr>
        <a:xfrm>
          <a:off x="3497794" y="619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98873</xdr:rowOff>
    </xdr:from>
    <xdr:to>
      <xdr:col>4</xdr:col>
      <xdr:colOff>206375</xdr:colOff>
      <xdr:row>38</xdr:row>
      <xdr:rowOff>29023</xdr:rowOff>
    </xdr:to>
    <xdr:sp macro="" textlink="">
      <xdr:nvSpPr>
        <xdr:cNvPr id="86" name="円/楕円 85"/>
        <xdr:cNvSpPr/>
      </xdr:nvSpPr>
      <xdr:spPr>
        <a:xfrm>
          <a:off x="2857500" y="644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20151</xdr:rowOff>
    </xdr:from>
    <xdr:ext cx="599010" cy="259045"/>
    <xdr:sp macro="" textlink="">
      <xdr:nvSpPr>
        <xdr:cNvPr id="87" name="テキスト ボックス 86"/>
        <xdr:cNvSpPr txBox="1"/>
      </xdr:nvSpPr>
      <xdr:spPr>
        <a:xfrm>
          <a:off x="2608794" y="65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189,446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136635</xdr:rowOff>
    </xdr:from>
    <xdr:to>
      <xdr:col>3</xdr:col>
      <xdr:colOff>3175</xdr:colOff>
      <xdr:row>38</xdr:row>
      <xdr:rowOff>66785</xdr:rowOff>
    </xdr:to>
    <xdr:sp macro="" textlink="">
      <xdr:nvSpPr>
        <xdr:cNvPr id="88" name="円/楕円 87"/>
        <xdr:cNvSpPr/>
      </xdr:nvSpPr>
      <xdr:spPr>
        <a:xfrm>
          <a:off x="1968500" y="648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57912</xdr:rowOff>
    </xdr:from>
    <xdr:ext cx="599010" cy="259045"/>
    <xdr:sp macro="" textlink="">
      <xdr:nvSpPr>
        <xdr:cNvPr id="89" name="テキスト ボックス 88"/>
        <xdr:cNvSpPr txBox="1"/>
      </xdr:nvSpPr>
      <xdr:spPr>
        <a:xfrm>
          <a:off x="1719794" y="657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177,883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137951</xdr:rowOff>
    </xdr:from>
    <xdr:to>
      <xdr:col>1</xdr:col>
      <xdr:colOff>485775</xdr:colOff>
      <xdr:row>38</xdr:row>
      <xdr:rowOff>68101</xdr:rowOff>
    </xdr:to>
    <xdr:sp macro="" textlink="">
      <xdr:nvSpPr>
        <xdr:cNvPr id="90" name="円/楕円 89"/>
        <xdr:cNvSpPr/>
      </xdr:nvSpPr>
      <xdr:spPr>
        <a:xfrm>
          <a:off x="1079500" y="648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59228</xdr:rowOff>
    </xdr:from>
    <xdr:ext cx="599010" cy="259045"/>
    <xdr:sp macro="" textlink="">
      <xdr:nvSpPr>
        <xdr:cNvPr id="91" name="テキスト ボックス 90"/>
        <xdr:cNvSpPr txBox="1"/>
      </xdr:nvSpPr>
      <xdr:spPr>
        <a:xfrm>
          <a:off x="830794" y="657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60797</xdr:rowOff>
    </xdr:from>
    <xdr:to>
      <xdr:col>6</xdr:col>
      <xdr:colOff>511175</xdr:colOff>
      <xdr:row>57</xdr:row>
      <xdr:rowOff>95626</xdr:rowOff>
    </xdr:to>
    <xdr:cxnSp macro="">
      <xdr:nvCxnSpPr>
        <xdr:cNvPr id="122" name="直線コネクタ 121"/>
        <xdr:cNvCxnSpPr/>
      </xdr:nvCxnSpPr>
      <xdr:spPr>
        <a:xfrm flipV="1">
          <a:off x="3797300" y="9833447"/>
          <a:ext cx="8382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95626</xdr:rowOff>
    </xdr:from>
    <xdr:to>
      <xdr:col>5</xdr:col>
      <xdr:colOff>358775</xdr:colOff>
      <xdr:row>57</xdr:row>
      <xdr:rowOff>141852</xdr:rowOff>
    </xdr:to>
    <xdr:cxnSp macro="">
      <xdr:nvCxnSpPr>
        <xdr:cNvPr id="125" name="直線コネクタ 124"/>
        <xdr:cNvCxnSpPr/>
      </xdr:nvCxnSpPr>
      <xdr:spPr>
        <a:xfrm flipV="1">
          <a:off x="2908300" y="9868276"/>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141852</xdr:rowOff>
    </xdr:from>
    <xdr:to>
      <xdr:col>4</xdr:col>
      <xdr:colOff>155575</xdr:colOff>
      <xdr:row>57</xdr:row>
      <xdr:rowOff>145941</xdr:rowOff>
    </xdr:to>
    <xdr:cxnSp macro="">
      <xdr:nvCxnSpPr>
        <xdr:cNvPr id="128" name="直線コネクタ 127"/>
        <xdr:cNvCxnSpPr/>
      </xdr:nvCxnSpPr>
      <xdr:spPr>
        <a:xfrm flipV="1">
          <a:off x="2019300" y="9914502"/>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142956</xdr:rowOff>
    </xdr:from>
    <xdr:to>
      <xdr:col>2</xdr:col>
      <xdr:colOff>638175</xdr:colOff>
      <xdr:row>57</xdr:row>
      <xdr:rowOff>145941</xdr:rowOff>
    </xdr:to>
    <xdr:cxnSp macro="">
      <xdr:nvCxnSpPr>
        <xdr:cNvPr id="131" name="直線コネクタ 130"/>
        <xdr:cNvCxnSpPr/>
      </xdr:nvCxnSpPr>
      <xdr:spPr>
        <a:xfrm>
          <a:off x="1130300" y="9915606"/>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29523</xdr:rowOff>
    </xdr:from>
    <xdr:ext cx="599010" cy="259045"/>
    <xdr:sp macro="" textlink="">
      <xdr:nvSpPr>
        <xdr:cNvPr id="135" name="テキスト ボックス 134"/>
        <xdr:cNvSpPr txBox="1"/>
      </xdr:nvSpPr>
      <xdr:spPr>
        <a:xfrm>
          <a:off x="830794" y="99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9997</xdr:rowOff>
    </xdr:from>
    <xdr:to>
      <xdr:col>6</xdr:col>
      <xdr:colOff>561975</xdr:colOff>
      <xdr:row>57</xdr:row>
      <xdr:rowOff>111597</xdr:rowOff>
    </xdr:to>
    <xdr:sp macro="" textlink="">
      <xdr:nvSpPr>
        <xdr:cNvPr id="141" name="円/楕円 140"/>
        <xdr:cNvSpPr/>
      </xdr:nvSpPr>
      <xdr:spPr>
        <a:xfrm>
          <a:off x="4584700" y="97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32874</xdr:rowOff>
    </xdr:from>
    <xdr:ext cx="599010" cy="259045"/>
    <xdr:sp macro="" textlink="">
      <xdr:nvSpPr>
        <xdr:cNvPr id="142" name="物件費該当値テキスト"/>
        <xdr:cNvSpPr txBox="1"/>
      </xdr:nvSpPr>
      <xdr:spPr>
        <a:xfrm>
          <a:off x="4686300" y="963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233,322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44826</xdr:rowOff>
    </xdr:from>
    <xdr:to>
      <xdr:col>5</xdr:col>
      <xdr:colOff>409575</xdr:colOff>
      <xdr:row>57</xdr:row>
      <xdr:rowOff>146426</xdr:rowOff>
    </xdr:to>
    <xdr:sp macro="" textlink="">
      <xdr:nvSpPr>
        <xdr:cNvPr id="143" name="円/楕円 142"/>
        <xdr:cNvSpPr/>
      </xdr:nvSpPr>
      <xdr:spPr>
        <a:xfrm>
          <a:off x="3746500" y="98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162953</xdr:rowOff>
    </xdr:from>
    <xdr:ext cx="599010" cy="259045"/>
    <xdr:sp macro="" textlink="">
      <xdr:nvSpPr>
        <xdr:cNvPr id="144" name="テキスト ボックス 143"/>
        <xdr:cNvSpPr txBox="1"/>
      </xdr:nvSpPr>
      <xdr:spPr>
        <a:xfrm>
          <a:off x="3497794" y="959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91052</xdr:rowOff>
    </xdr:from>
    <xdr:to>
      <xdr:col>4</xdr:col>
      <xdr:colOff>206375</xdr:colOff>
      <xdr:row>58</xdr:row>
      <xdr:rowOff>21202</xdr:rowOff>
    </xdr:to>
    <xdr:sp macro="" textlink="">
      <xdr:nvSpPr>
        <xdr:cNvPr id="145" name="円/楕円 144"/>
        <xdr:cNvSpPr/>
      </xdr:nvSpPr>
      <xdr:spPr>
        <a:xfrm>
          <a:off x="2857500" y="98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12329</xdr:rowOff>
    </xdr:from>
    <xdr:ext cx="599010" cy="259045"/>
    <xdr:sp macro="" textlink="">
      <xdr:nvSpPr>
        <xdr:cNvPr id="146" name="テキスト ボックス 145"/>
        <xdr:cNvSpPr txBox="1"/>
      </xdr:nvSpPr>
      <xdr:spPr>
        <a:xfrm>
          <a:off x="2608794" y="995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95141</xdr:rowOff>
    </xdr:from>
    <xdr:to>
      <xdr:col>3</xdr:col>
      <xdr:colOff>3175</xdr:colOff>
      <xdr:row>58</xdr:row>
      <xdr:rowOff>25291</xdr:rowOff>
    </xdr:to>
    <xdr:sp macro="" textlink="">
      <xdr:nvSpPr>
        <xdr:cNvPr id="147" name="円/楕円 146"/>
        <xdr:cNvSpPr/>
      </xdr:nvSpPr>
      <xdr:spPr>
        <a:xfrm>
          <a:off x="1968500" y="986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16418</xdr:rowOff>
    </xdr:from>
    <xdr:ext cx="599010" cy="259045"/>
    <xdr:sp macro="" textlink="">
      <xdr:nvSpPr>
        <xdr:cNvPr id="148" name="テキスト ボックス 147"/>
        <xdr:cNvSpPr txBox="1"/>
      </xdr:nvSpPr>
      <xdr:spPr>
        <a:xfrm>
          <a:off x="1719794" y="996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92156</xdr:rowOff>
    </xdr:from>
    <xdr:to>
      <xdr:col>1</xdr:col>
      <xdr:colOff>485775</xdr:colOff>
      <xdr:row>58</xdr:row>
      <xdr:rowOff>22306</xdr:rowOff>
    </xdr:to>
    <xdr:sp macro="" textlink="">
      <xdr:nvSpPr>
        <xdr:cNvPr id="149" name="円/楕円 148"/>
        <xdr:cNvSpPr/>
      </xdr:nvSpPr>
      <xdr:spPr>
        <a:xfrm>
          <a:off x="1079500" y="98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38833</xdr:rowOff>
    </xdr:from>
    <xdr:ext cx="599010" cy="259045"/>
    <xdr:sp macro="" textlink="">
      <xdr:nvSpPr>
        <xdr:cNvPr id="150" name="テキスト ボックス 149"/>
        <xdr:cNvSpPr txBox="1"/>
      </xdr:nvSpPr>
      <xdr:spPr>
        <a:xfrm>
          <a:off x="830794" y="964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11664</xdr:rowOff>
    </xdr:from>
    <xdr:to>
      <xdr:col>6</xdr:col>
      <xdr:colOff>511175</xdr:colOff>
      <xdr:row>79</xdr:row>
      <xdr:rowOff>12999</xdr:rowOff>
    </xdr:to>
    <xdr:cxnSp macro="">
      <xdr:nvCxnSpPr>
        <xdr:cNvPr id="179" name="直線コネクタ 178"/>
        <xdr:cNvCxnSpPr/>
      </xdr:nvCxnSpPr>
      <xdr:spPr>
        <a:xfrm>
          <a:off x="3797300" y="13556214"/>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11664</xdr:rowOff>
    </xdr:from>
    <xdr:to>
      <xdr:col>5</xdr:col>
      <xdr:colOff>358775</xdr:colOff>
      <xdr:row>79</xdr:row>
      <xdr:rowOff>16142</xdr:rowOff>
    </xdr:to>
    <xdr:cxnSp macro="">
      <xdr:nvCxnSpPr>
        <xdr:cNvPr id="182" name="直線コネクタ 181"/>
        <xdr:cNvCxnSpPr/>
      </xdr:nvCxnSpPr>
      <xdr:spPr>
        <a:xfrm flipV="1">
          <a:off x="2908300" y="13556214"/>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16142</xdr:rowOff>
    </xdr:from>
    <xdr:to>
      <xdr:col>4</xdr:col>
      <xdr:colOff>155575</xdr:colOff>
      <xdr:row>79</xdr:row>
      <xdr:rowOff>27420</xdr:rowOff>
    </xdr:to>
    <xdr:cxnSp macro="">
      <xdr:nvCxnSpPr>
        <xdr:cNvPr id="185" name="直線コネクタ 184"/>
        <xdr:cNvCxnSpPr/>
      </xdr:nvCxnSpPr>
      <xdr:spPr>
        <a:xfrm flipV="1">
          <a:off x="2019300" y="13560692"/>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26676</xdr:rowOff>
    </xdr:from>
    <xdr:to>
      <xdr:col>2</xdr:col>
      <xdr:colOff>638175</xdr:colOff>
      <xdr:row>79</xdr:row>
      <xdr:rowOff>27420</xdr:rowOff>
    </xdr:to>
    <xdr:cxnSp macro="">
      <xdr:nvCxnSpPr>
        <xdr:cNvPr id="188" name="直線コネクタ 187"/>
        <xdr:cNvCxnSpPr/>
      </xdr:nvCxnSpPr>
      <xdr:spPr>
        <a:xfrm>
          <a:off x="1130300" y="13571226"/>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126159</xdr:rowOff>
    </xdr:from>
    <xdr:ext cx="534377" cy="259045"/>
    <xdr:sp macro="" textlink="">
      <xdr:nvSpPr>
        <xdr:cNvPr id="190" name="テキスト ボックス 189"/>
        <xdr:cNvSpPr txBox="1"/>
      </xdr:nvSpPr>
      <xdr:spPr>
        <a:xfrm>
          <a:off x="1752111"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133649</xdr:rowOff>
    </xdr:from>
    <xdr:to>
      <xdr:col>6</xdr:col>
      <xdr:colOff>561975</xdr:colOff>
      <xdr:row>79</xdr:row>
      <xdr:rowOff>63799</xdr:rowOff>
    </xdr:to>
    <xdr:sp macro="" textlink="">
      <xdr:nvSpPr>
        <xdr:cNvPr id="198" name="円/楕円 197"/>
        <xdr:cNvSpPr/>
      </xdr:nvSpPr>
      <xdr:spPr>
        <a:xfrm>
          <a:off x="4584700" y="135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48576</xdr:rowOff>
    </xdr:from>
    <xdr:ext cx="469744" cy="259045"/>
    <xdr:sp macro="" textlink="">
      <xdr:nvSpPr>
        <xdr:cNvPr id="199" name="維持補修費該当値テキスト"/>
        <xdr:cNvSpPr txBox="1"/>
      </xdr:nvSpPr>
      <xdr:spPr>
        <a:xfrm>
          <a:off x="4686300" y="1342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132314</xdr:rowOff>
    </xdr:from>
    <xdr:to>
      <xdr:col>5</xdr:col>
      <xdr:colOff>409575</xdr:colOff>
      <xdr:row>79</xdr:row>
      <xdr:rowOff>62464</xdr:rowOff>
    </xdr:to>
    <xdr:sp macro="" textlink="">
      <xdr:nvSpPr>
        <xdr:cNvPr id="200" name="円/楕円 199"/>
        <xdr:cNvSpPr/>
      </xdr:nvSpPr>
      <xdr:spPr>
        <a:xfrm>
          <a:off x="3746500" y="135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53591</xdr:rowOff>
    </xdr:from>
    <xdr:ext cx="469744" cy="259045"/>
    <xdr:sp macro="" textlink="">
      <xdr:nvSpPr>
        <xdr:cNvPr id="201" name="テキスト ボックス 200"/>
        <xdr:cNvSpPr txBox="1"/>
      </xdr:nvSpPr>
      <xdr:spPr>
        <a:xfrm>
          <a:off x="3562427" y="135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136792</xdr:rowOff>
    </xdr:from>
    <xdr:to>
      <xdr:col>4</xdr:col>
      <xdr:colOff>206375</xdr:colOff>
      <xdr:row>79</xdr:row>
      <xdr:rowOff>66942</xdr:rowOff>
    </xdr:to>
    <xdr:sp macro="" textlink="">
      <xdr:nvSpPr>
        <xdr:cNvPr id="202" name="円/楕円 201"/>
        <xdr:cNvSpPr/>
      </xdr:nvSpPr>
      <xdr:spPr>
        <a:xfrm>
          <a:off x="2857500" y="135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58069</xdr:rowOff>
    </xdr:from>
    <xdr:ext cx="469744" cy="259045"/>
    <xdr:sp macro="" textlink="">
      <xdr:nvSpPr>
        <xdr:cNvPr id="203" name="テキスト ボックス 202"/>
        <xdr:cNvSpPr txBox="1"/>
      </xdr:nvSpPr>
      <xdr:spPr>
        <a:xfrm>
          <a:off x="2673427" y="136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148070</xdr:rowOff>
    </xdr:from>
    <xdr:to>
      <xdr:col>3</xdr:col>
      <xdr:colOff>3175</xdr:colOff>
      <xdr:row>79</xdr:row>
      <xdr:rowOff>78220</xdr:rowOff>
    </xdr:to>
    <xdr:sp macro="" textlink="">
      <xdr:nvSpPr>
        <xdr:cNvPr id="204" name="円/楕円 203"/>
        <xdr:cNvSpPr/>
      </xdr:nvSpPr>
      <xdr:spPr>
        <a:xfrm>
          <a:off x="1968500" y="135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69347</xdr:rowOff>
    </xdr:from>
    <xdr:ext cx="378565" cy="259045"/>
    <xdr:sp macro="" textlink="">
      <xdr:nvSpPr>
        <xdr:cNvPr id="205" name="テキスト ボックス 204"/>
        <xdr:cNvSpPr txBox="1"/>
      </xdr:nvSpPr>
      <xdr:spPr>
        <a:xfrm>
          <a:off x="1830017" y="1361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147326</xdr:rowOff>
    </xdr:from>
    <xdr:to>
      <xdr:col>1</xdr:col>
      <xdr:colOff>485775</xdr:colOff>
      <xdr:row>79</xdr:row>
      <xdr:rowOff>77476</xdr:rowOff>
    </xdr:to>
    <xdr:sp macro="" textlink="">
      <xdr:nvSpPr>
        <xdr:cNvPr id="206" name="円/楕円 205"/>
        <xdr:cNvSpPr/>
      </xdr:nvSpPr>
      <xdr:spPr>
        <a:xfrm>
          <a:off x="1079500" y="135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68603</xdr:rowOff>
    </xdr:from>
    <xdr:ext cx="378565" cy="259045"/>
    <xdr:sp macro="" textlink="">
      <xdr:nvSpPr>
        <xdr:cNvPr id="207" name="テキスト ボックス 206"/>
        <xdr:cNvSpPr txBox="1"/>
      </xdr:nvSpPr>
      <xdr:spPr>
        <a:xfrm>
          <a:off x="941017" y="1361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99644</xdr:rowOff>
    </xdr:from>
    <xdr:to>
      <xdr:col>6</xdr:col>
      <xdr:colOff>511175</xdr:colOff>
      <xdr:row>98</xdr:row>
      <xdr:rowOff>120408</xdr:rowOff>
    </xdr:to>
    <xdr:cxnSp macro="">
      <xdr:nvCxnSpPr>
        <xdr:cNvPr id="237" name="直線コネクタ 236"/>
        <xdr:cNvCxnSpPr/>
      </xdr:nvCxnSpPr>
      <xdr:spPr>
        <a:xfrm flipV="1">
          <a:off x="3797300" y="16901744"/>
          <a:ext cx="8382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96889</xdr:rowOff>
    </xdr:from>
    <xdr:to>
      <xdr:col>5</xdr:col>
      <xdr:colOff>358775</xdr:colOff>
      <xdr:row>98</xdr:row>
      <xdr:rowOff>120408</xdr:rowOff>
    </xdr:to>
    <xdr:cxnSp macro="">
      <xdr:nvCxnSpPr>
        <xdr:cNvPr id="240" name="直線コネクタ 239"/>
        <xdr:cNvCxnSpPr/>
      </xdr:nvCxnSpPr>
      <xdr:spPr>
        <a:xfrm>
          <a:off x="2908300" y="16898989"/>
          <a:ext cx="889000" cy="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96889</xdr:rowOff>
    </xdr:from>
    <xdr:to>
      <xdr:col>4</xdr:col>
      <xdr:colOff>155575</xdr:colOff>
      <xdr:row>98</xdr:row>
      <xdr:rowOff>154330</xdr:rowOff>
    </xdr:to>
    <xdr:cxnSp macro="">
      <xdr:nvCxnSpPr>
        <xdr:cNvPr id="243" name="直線コネクタ 242"/>
        <xdr:cNvCxnSpPr/>
      </xdr:nvCxnSpPr>
      <xdr:spPr>
        <a:xfrm flipV="1">
          <a:off x="2019300" y="16898989"/>
          <a:ext cx="889000" cy="5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44442</xdr:rowOff>
    </xdr:from>
    <xdr:ext cx="534377" cy="259045"/>
    <xdr:sp macro="" textlink="">
      <xdr:nvSpPr>
        <xdr:cNvPr id="245" name="テキスト ボックス 244"/>
        <xdr:cNvSpPr txBox="1"/>
      </xdr:nvSpPr>
      <xdr:spPr>
        <a:xfrm>
          <a:off x="2641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154330</xdr:rowOff>
    </xdr:from>
    <xdr:to>
      <xdr:col>2</xdr:col>
      <xdr:colOff>638175</xdr:colOff>
      <xdr:row>98</xdr:row>
      <xdr:rowOff>159499</xdr:rowOff>
    </xdr:to>
    <xdr:cxnSp macro="">
      <xdr:nvCxnSpPr>
        <xdr:cNvPr id="246" name="直線コネクタ 245"/>
        <xdr:cNvCxnSpPr/>
      </xdr:nvCxnSpPr>
      <xdr:spPr>
        <a:xfrm flipV="1">
          <a:off x="1130300" y="16956430"/>
          <a:ext cx="8890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109999</xdr:rowOff>
    </xdr:from>
    <xdr:ext cx="534377" cy="259045"/>
    <xdr:sp macro="" textlink="">
      <xdr:nvSpPr>
        <xdr:cNvPr id="248" name="テキスト ボックス 247"/>
        <xdr:cNvSpPr txBox="1"/>
      </xdr:nvSpPr>
      <xdr:spPr>
        <a:xfrm>
          <a:off x="1752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118076</xdr:rowOff>
    </xdr:from>
    <xdr:ext cx="534377" cy="259045"/>
    <xdr:sp macro="" textlink="">
      <xdr:nvSpPr>
        <xdr:cNvPr id="250" name="テキスト ボックス 249"/>
        <xdr:cNvSpPr txBox="1"/>
      </xdr:nvSpPr>
      <xdr:spPr>
        <a:xfrm>
          <a:off x="863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48844</xdr:rowOff>
    </xdr:from>
    <xdr:to>
      <xdr:col>6</xdr:col>
      <xdr:colOff>561975</xdr:colOff>
      <xdr:row>98</xdr:row>
      <xdr:rowOff>150444</xdr:rowOff>
    </xdr:to>
    <xdr:sp macro="" textlink="">
      <xdr:nvSpPr>
        <xdr:cNvPr id="256" name="円/楕円 255"/>
        <xdr:cNvSpPr/>
      </xdr:nvSpPr>
      <xdr:spPr>
        <a:xfrm>
          <a:off x="4584700" y="168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27271</xdr:rowOff>
    </xdr:from>
    <xdr:ext cx="534377" cy="259045"/>
    <xdr:sp macro="" textlink="">
      <xdr:nvSpPr>
        <xdr:cNvPr id="257" name="扶助費該当値テキスト"/>
        <xdr:cNvSpPr txBox="1"/>
      </xdr:nvSpPr>
      <xdr:spPr>
        <a:xfrm>
          <a:off x="4686300" y="1682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69608</xdr:rowOff>
    </xdr:from>
    <xdr:to>
      <xdr:col>5</xdr:col>
      <xdr:colOff>409575</xdr:colOff>
      <xdr:row>98</xdr:row>
      <xdr:rowOff>171208</xdr:rowOff>
    </xdr:to>
    <xdr:sp macro="" textlink="">
      <xdr:nvSpPr>
        <xdr:cNvPr id="258" name="円/楕円 257"/>
        <xdr:cNvSpPr/>
      </xdr:nvSpPr>
      <xdr:spPr>
        <a:xfrm>
          <a:off x="3746500" y="16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162335</xdr:rowOff>
    </xdr:from>
    <xdr:ext cx="534377" cy="259045"/>
    <xdr:sp macro="" textlink="">
      <xdr:nvSpPr>
        <xdr:cNvPr id="259" name="テキスト ボックス 258"/>
        <xdr:cNvSpPr txBox="1"/>
      </xdr:nvSpPr>
      <xdr:spPr>
        <a:xfrm>
          <a:off x="3530111" y="169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46089</xdr:rowOff>
    </xdr:from>
    <xdr:to>
      <xdr:col>4</xdr:col>
      <xdr:colOff>206375</xdr:colOff>
      <xdr:row>98</xdr:row>
      <xdr:rowOff>147689</xdr:rowOff>
    </xdr:to>
    <xdr:sp macro="" textlink="">
      <xdr:nvSpPr>
        <xdr:cNvPr id="260" name="円/楕円 259"/>
        <xdr:cNvSpPr/>
      </xdr:nvSpPr>
      <xdr:spPr>
        <a:xfrm>
          <a:off x="2857500" y="168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138816</xdr:rowOff>
    </xdr:from>
    <xdr:ext cx="534377" cy="259045"/>
    <xdr:sp macro="" textlink="">
      <xdr:nvSpPr>
        <xdr:cNvPr id="261" name="テキスト ボックス 260"/>
        <xdr:cNvSpPr txBox="1"/>
      </xdr:nvSpPr>
      <xdr:spPr>
        <a:xfrm>
          <a:off x="2641111" y="1694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103530</xdr:rowOff>
    </xdr:from>
    <xdr:to>
      <xdr:col>3</xdr:col>
      <xdr:colOff>3175</xdr:colOff>
      <xdr:row>99</xdr:row>
      <xdr:rowOff>33680</xdr:rowOff>
    </xdr:to>
    <xdr:sp macro="" textlink="">
      <xdr:nvSpPr>
        <xdr:cNvPr id="262" name="円/楕円 261"/>
        <xdr:cNvSpPr/>
      </xdr:nvSpPr>
      <xdr:spPr>
        <a:xfrm>
          <a:off x="1968500" y="169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24807</xdr:rowOff>
    </xdr:from>
    <xdr:ext cx="534377" cy="259045"/>
    <xdr:sp macro="" textlink="">
      <xdr:nvSpPr>
        <xdr:cNvPr id="263" name="テキスト ボックス 262"/>
        <xdr:cNvSpPr txBox="1"/>
      </xdr:nvSpPr>
      <xdr:spPr>
        <a:xfrm>
          <a:off x="1752111" y="1699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108699</xdr:rowOff>
    </xdr:from>
    <xdr:to>
      <xdr:col>1</xdr:col>
      <xdr:colOff>485775</xdr:colOff>
      <xdr:row>99</xdr:row>
      <xdr:rowOff>38849</xdr:rowOff>
    </xdr:to>
    <xdr:sp macro="" textlink="">
      <xdr:nvSpPr>
        <xdr:cNvPr id="264" name="円/楕円 263"/>
        <xdr:cNvSpPr/>
      </xdr:nvSpPr>
      <xdr:spPr>
        <a:xfrm>
          <a:off x="1079500" y="169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29976</xdr:rowOff>
    </xdr:from>
    <xdr:ext cx="534377" cy="259045"/>
    <xdr:sp macro="" textlink="">
      <xdr:nvSpPr>
        <xdr:cNvPr id="265" name="テキスト ボックス 264"/>
        <xdr:cNvSpPr txBox="1"/>
      </xdr:nvSpPr>
      <xdr:spPr>
        <a:xfrm>
          <a:off x="863111" y="170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170992</xdr:rowOff>
    </xdr:from>
    <xdr:to>
      <xdr:col>15</xdr:col>
      <xdr:colOff>180975</xdr:colOff>
      <xdr:row>38</xdr:row>
      <xdr:rowOff>9969</xdr:rowOff>
    </xdr:to>
    <xdr:cxnSp macro="">
      <xdr:nvCxnSpPr>
        <xdr:cNvPr id="294" name="直線コネクタ 293"/>
        <xdr:cNvCxnSpPr/>
      </xdr:nvCxnSpPr>
      <xdr:spPr>
        <a:xfrm flipV="1">
          <a:off x="9639300" y="6514642"/>
          <a:ext cx="8382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9969</xdr:rowOff>
    </xdr:from>
    <xdr:to>
      <xdr:col>14</xdr:col>
      <xdr:colOff>28575</xdr:colOff>
      <xdr:row>38</xdr:row>
      <xdr:rowOff>50923</xdr:rowOff>
    </xdr:to>
    <xdr:cxnSp macro="">
      <xdr:nvCxnSpPr>
        <xdr:cNvPr id="297" name="直線コネクタ 296"/>
        <xdr:cNvCxnSpPr/>
      </xdr:nvCxnSpPr>
      <xdr:spPr>
        <a:xfrm flipV="1">
          <a:off x="8750300" y="6525069"/>
          <a:ext cx="889000" cy="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50923</xdr:rowOff>
    </xdr:from>
    <xdr:to>
      <xdr:col>12</xdr:col>
      <xdr:colOff>511175</xdr:colOff>
      <xdr:row>38</xdr:row>
      <xdr:rowOff>80001</xdr:rowOff>
    </xdr:to>
    <xdr:cxnSp macro="">
      <xdr:nvCxnSpPr>
        <xdr:cNvPr id="300" name="直線コネクタ 299"/>
        <xdr:cNvCxnSpPr/>
      </xdr:nvCxnSpPr>
      <xdr:spPr>
        <a:xfrm flipV="1">
          <a:off x="7861300" y="6566023"/>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39909</xdr:rowOff>
    </xdr:from>
    <xdr:ext cx="599010" cy="259045"/>
    <xdr:sp macro="" textlink="">
      <xdr:nvSpPr>
        <xdr:cNvPr id="302" name="テキスト ボックス 301"/>
        <xdr:cNvSpPr txBox="1"/>
      </xdr:nvSpPr>
      <xdr:spPr>
        <a:xfrm>
          <a:off x="8450794" y="586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80001</xdr:rowOff>
    </xdr:from>
    <xdr:to>
      <xdr:col>11</xdr:col>
      <xdr:colOff>307975</xdr:colOff>
      <xdr:row>38</xdr:row>
      <xdr:rowOff>85815</xdr:rowOff>
    </xdr:to>
    <xdr:cxnSp macro="">
      <xdr:nvCxnSpPr>
        <xdr:cNvPr id="303" name="直線コネクタ 302"/>
        <xdr:cNvCxnSpPr/>
      </xdr:nvCxnSpPr>
      <xdr:spPr>
        <a:xfrm flipV="1">
          <a:off x="6972300" y="6595101"/>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76005</xdr:rowOff>
    </xdr:from>
    <xdr:ext cx="599010" cy="259045"/>
    <xdr:sp macro="" textlink="">
      <xdr:nvSpPr>
        <xdr:cNvPr id="305" name="テキスト ボックス 304"/>
        <xdr:cNvSpPr txBox="1"/>
      </xdr:nvSpPr>
      <xdr:spPr>
        <a:xfrm>
          <a:off x="7561794" y="59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91024</xdr:rowOff>
    </xdr:from>
    <xdr:ext cx="599010" cy="259045"/>
    <xdr:sp macro="" textlink="">
      <xdr:nvSpPr>
        <xdr:cNvPr id="307" name="テキスト ボックス 306"/>
        <xdr:cNvSpPr txBox="1"/>
      </xdr:nvSpPr>
      <xdr:spPr>
        <a:xfrm>
          <a:off x="6672794" y="59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120192</xdr:rowOff>
    </xdr:from>
    <xdr:to>
      <xdr:col>15</xdr:col>
      <xdr:colOff>231775</xdr:colOff>
      <xdr:row>38</xdr:row>
      <xdr:rowOff>50341</xdr:rowOff>
    </xdr:to>
    <xdr:sp macro="" textlink="">
      <xdr:nvSpPr>
        <xdr:cNvPr id="313" name="円/楕円 312"/>
        <xdr:cNvSpPr/>
      </xdr:nvSpPr>
      <xdr:spPr>
        <a:xfrm>
          <a:off x="10426700" y="64638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35119</xdr:rowOff>
    </xdr:from>
    <xdr:ext cx="534377" cy="259045"/>
    <xdr:sp macro="" textlink="">
      <xdr:nvSpPr>
        <xdr:cNvPr id="314" name="補助費等該当値テキスト"/>
        <xdr:cNvSpPr txBox="1"/>
      </xdr:nvSpPr>
      <xdr:spPr>
        <a:xfrm>
          <a:off x="10528300" y="63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130620</xdr:rowOff>
    </xdr:from>
    <xdr:to>
      <xdr:col>14</xdr:col>
      <xdr:colOff>79375</xdr:colOff>
      <xdr:row>38</xdr:row>
      <xdr:rowOff>60770</xdr:rowOff>
    </xdr:to>
    <xdr:sp macro="" textlink="">
      <xdr:nvSpPr>
        <xdr:cNvPr id="315" name="円/楕円 314"/>
        <xdr:cNvSpPr/>
      </xdr:nvSpPr>
      <xdr:spPr>
        <a:xfrm>
          <a:off x="9588500" y="64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51896</xdr:rowOff>
    </xdr:from>
    <xdr:ext cx="534377" cy="259045"/>
    <xdr:sp macro="" textlink="">
      <xdr:nvSpPr>
        <xdr:cNvPr id="316" name="テキスト ボックス 315"/>
        <xdr:cNvSpPr txBox="1"/>
      </xdr:nvSpPr>
      <xdr:spPr>
        <a:xfrm>
          <a:off x="9372111" y="65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123</xdr:rowOff>
    </xdr:from>
    <xdr:to>
      <xdr:col>12</xdr:col>
      <xdr:colOff>561975</xdr:colOff>
      <xdr:row>38</xdr:row>
      <xdr:rowOff>101723</xdr:rowOff>
    </xdr:to>
    <xdr:sp macro="" textlink="">
      <xdr:nvSpPr>
        <xdr:cNvPr id="317" name="円/楕円 316"/>
        <xdr:cNvSpPr/>
      </xdr:nvSpPr>
      <xdr:spPr>
        <a:xfrm>
          <a:off x="8699500" y="65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92850</xdr:rowOff>
    </xdr:from>
    <xdr:ext cx="534377" cy="259045"/>
    <xdr:sp macro="" textlink="">
      <xdr:nvSpPr>
        <xdr:cNvPr id="318" name="テキスト ボックス 317"/>
        <xdr:cNvSpPr txBox="1"/>
      </xdr:nvSpPr>
      <xdr:spPr>
        <a:xfrm>
          <a:off x="8483111" y="66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29201</xdr:rowOff>
    </xdr:from>
    <xdr:to>
      <xdr:col>11</xdr:col>
      <xdr:colOff>358775</xdr:colOff>
      <xdr:row>38</xdr:row>
      <xdr:rowOff>130801</xdr:rowOff>
    </xdr:to>
    <xdr:sp macro="" textlink="">
      <xdr:nvSpPr>
        <xdr:cNvPr id="319" name="円/楕円 318"/>
        <xdr:cNvSpPr/>
      </xdr:nvSpPr>
      <xdr:spPr>
        <a:xfrm>
          <a:off x="7810500" y="65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121928</xdr:rowOff>
    </xdr:from>
    <xdr:ext cx="534377" cy="259045"/>
    <xdr:sp macro="" textlink="">
      <xdr:nvSpPr>
        <xdr:cNvPr id="320" name="テキスト ボックス 319"/>
        <xdr:cNvSpPr txBox="1"/>
      </xdr:nvSpPr>
      <xdr:spPr>
        <a:xfrm>
          <a:off x="7594111" y="663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35015</xdr:rowOff>
    </xdr:from>
    <xdr:to>
      <xdr:col>10</xdr:col>
      <xdr:colOff>155575</xdr:colOff>
      <xdr:row>38</xdr:row>
      <xdr:rowOff>136615</xdr:rowOff>
    </xdr:to>
    <xdr:sp macro="" textlink="">
      <xdr:nvSpPr>
        <xdr:cNvPr id="321" name="円/楕円 320"/>
        <xdr:cNvSpPr/>
      </xdr:nvSpPr>
      <xdr:spPr>
        <a:xfrm>
          <a:off x="6921500" y="655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127742</xdr:rowOff>
    </xdr:from>
    <xdr:ext cx="534377" cy="259045"/>
    <xdr:sp macro="" textlink="">
      <xdr:nvSpPr>
        <xdr:cNvPr id="322" name="テキスト ボックス 321"/>
        <xdr:cNvSpPr txBox="1"/>
      </xdr:nvSpPr>
      <xdr:spPr>
        <a:xfrm>
          <a:off x="6705111" y="664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93074</xdr:rowOff>
    </xdr:from>
    <xdr:to>
      <xdr:col>15</xdr:col>
      <xdr:colOff>180975</xdr:colOff>
      <xdr:row>58</xdr:row>
      <xdr:rowOff>36039</xdr:rowOff>
    </xdr:to>
    <xdr:cxnSp macro="">
      <xdr:nvCxnSpPr>
        <xdr:cNvPr id="349" name="直線コネクタ 348"/>
        <xdr:cNvCxnSpPr/>
      </xdr:nvCxnSpPr>
      <xdr:spPr>
        <a:xfrm>
          <a:off x="9639300" y="9865724"/>
          <a:ext cx="8382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88886</xdr:rowOff>
    </xdr:from>
    <xdr:to>
      <xdr:col>14</xdr:col>
      <xdr:colOff>28575</xdr:colOff>
      <xdr:row>57</xdr:row>
      <xdr:rowOff>93074</xdr:rowOff>
    </xdr:to>
    <xdr:cxnSp macro="">
      <xdr:nvCxnSpPr>
        <xdr:cNvPr id="352" name="直線コネクタ 351"/>
        <xdr:cNvCxnSpPr/>
      </xdr:nvCxnSpPr>
      <xdr:spPr>
        <a:xfrm>
          <a:off x="8750300" y="9861536"/>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69595</xdr:rowOff>
    </xdr:from>
    <xdr:ext cx="599010" cy="259045"/>
    <xdr:sp macro="" textlink="">
      <xdr:nvSpPr>
        <xdr:cNvPr id="354" name="テキスト ボックス 353"/>
        <xdr:cNvSpPr txBox="1"/>
      </xdr:nvSpPr>
      <xdr:spPr>
        <a:xfrm>
          <a:off x="9339794"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88886</xdr:rowOff>
    </xdr:from>
    <xdr:to>
      <xdr:col>12</xdr:col>
      <xdr:colOff>511175</xdr:colOff>
      <xdr:row>58</xdr:row>
      <xdr:rowOff>59677</xdr:rowOff>
    </xdr:to>
    <xdr:cxnSp macro="">
      <xdr:nvCxnSpPr>
        <xdr:cNvPr id="355" name="直線コネクタ 354"/>
        <xdr:cNvCxnSpPr/>
      </xdr:nvCxnSpPr>
      <xdr:spPr>
        <a:xfrm flipV="1">
          <a:off x="7861300" y="9861536"/>
          <a:ext cx="889000" cy="14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49702</xdr:rowOff>
    </xdr:from>
    <xdr:ext cx="599010" cy="259045"/>
    <xdr:sp macro="" textlink="">
      <xdr:nvSpPr>
        <xdr:cNvPr id="357" name="テキスト ボックス 356"/>
        <xdr:cNvSpPr txBox="1"/>
      </xdr:nvSpPr>
      <xdr:spPr>
        <a:xfrm>
          <a:off x="8450794" y="99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59677</xdr:rowOff>
    </xdr:from>
    <xdr:to>
      <xdr:col>11</xdr:col>
      <xdr:colOff>307975</xdr:colOff>
      <xdr:row>58</xdr:row>
      <xdr:rowOff>101112</xdr:rowOff>
    </xdr:to>
    <xdr:cxnSp macro="">
      <xdr:nvCxnSpPr>
        <xdr:cNvPr id="358" name="直線コネクタ 357"/>
        <xdr:cNvCxnSpPr/>
      </xdr:nvCxnSpPr>
      <xdr:spPr>
        <a:xfrm flipV="1">
          <a:off x="6972300" y="10003777"/>
          <a:ext cx="889000" cy="4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97847</xdr:rowOff>
    </xdr:from>
    <xdr:ext cx="599010" cy="259045"/>
    <xdr:sp macro="" textlink="">
      <xdr:nvSpPr>
        <xdr:cNvPr id="360" name="テキスト ボックス 359"/>
        <xdr:cNvSpPr txBox="1"/>
      </xdr:nvSpPr>
      <xdr:spPr>
        <a:xfrm>
          <a:off x="7561794"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122437</xdr:rowOff>
    </xdr:from>
    <xdr:ext cx="599010" cy="259045"/>
    <xdr:sp macro="" textlink="">
      <xdr:nvSpPr>
        <xdr:cNvPr id="362" name="テキスト ボックス 361"/>
        <xdr:cNvSpPr txBox="1"/>
      </xdr:nvSpPr>
      <xdr:spPr>
        <a:xfrm>
          <a:off x="6672794" y="97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156689</xdr:rowOff>
    </xdr:from>
    <xdr:to>
      <xdr:col>15</xdr:col>
      <xdr:colOff>231775</xdr:colOff>
      <xdr:row>58</xdr:row>
      <xdr:rowOff>86839</xdr:rowOff>
    </xdr:to>
    <xdr:sp macro="" textlink="">
      <xdr:nvSpPr>
        <xdr:cNvPr id="368" name="円/楕円 367"/>
        <xdr:cNvSpPr/>
      </xdr:nvSpPr>
      <xdr:spPr>
        <a:xfrm>
          <a:off x="10426700" y="992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129966</xdr:rowOff>
    </xdr:from>
    <xdr:ext cx="599010" cy="259045"/>
    <xdr:sp macro="" textlink="">
      <xdr:nvSpPr>
        <xdr:cNvPr id="369" name="普通建設事業費該当値テキスト"/>
        <xdr:cNvSpPr txBox="1"/>
      </xdr:nvSpPr>
      <xdr:spPr>
        <a:xfrm>
          <a:off x="10528300" y="990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226,730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42274</xdr:rowOff>
    </xdr:from>
    <xdr:to>
      <xdr:col>14</xdr:col>
      <xdr:colOff>79375</xdr:colOff>
      <xdr:row>57</xdr:row>
      <xdr:rowOff>143874</xdr:rowOff>
    </xdr:to>
    <xdr:sp macro="" textlink="">
      <xdr:nvSpPr>
        <xdr:cNvPr id="370" name="円/楕円 369"/>
        <xdr:cNvSpPr/>
      </xdr:nvSpPr>
      <xdr:spPr>
        <a:xfrm>
          <a:off x="9588500" y="98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160401</xdr:rowOff>
    </xdr:from>
    <xdr:ext cx="599010" cy="259045"/>
    <xdr:sp macro="" textlink="">
      <xdr:nvSpPr>
        <xdr:cNvPr id="371" name="テキスト ボックス 370"/>
        <xdr:cNvSpPr txBox="1"/>
      </xdr:nvSpPr>
      <xdr:spPr>
        <a:xfrm>
          <a:off x="9339794" y="959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38086</xdr:rowOff>
    </xdr:from>
    <xdr:to>
      <xdr:col>12</xdr:col>
      <xdr:colOff>561975</xdr:colOff>
      <xdr:row>57</xdr:row>
      <xdr:rowOff>139686</xdr:rowOff>
    </xdr:to>
    <xdr:sp macro="" textlink="">
      <xdr:nvSpPr>
        <xdr:cNvPr id="372" name="円/楕円 371"/>
        <xdr:cNvSpPr/>
      </xdr:nvSpPr>
      <xdr:spPr>
        <a:xfrm>
          <a:off x="8699500" y="98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156213</xdr:rowOff>
    </xdr:from>
    <xdr:ext cx="599010" cy="259045"/>
    <xdr:sp macro="" textlink="">
      <xdr:nvSpPr>
        <xdr:cNvPr id="373" name="テキスト ボックス 372"/>
        <xdr:cNvSpPr txBox="1"/>
      </xdr:nvSpPr>
      <xdr:spPr>
        <a:xfrm>
          <a:off x="8450794" y="958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8877</xdr:rowOff>
    </xdr:from>
    <xdr:to>
      <xdr:col>11</xdr:col>
      <xdr:colOff>358775</xdr:colOff>
      <xdr:row>58</xdr:row>
      <xdr:rowOff>110477</xdr:rowOff>
    </xdr:to>
    <xdr:sp macro="" textlink="">
      <xdr:nvSpPr>
        <xdr:cNvPr id="374" name="円/楕円 373"/>
        <xdr:cNvSpPr/>
      </xdr:nvSpPr>
      <xdr:spPr>
        <a:xfrm>
          <a:off x="7810500" y="99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101604</xdr:rowOff>
    </xdr:from>
    <xdr:ext cx="599010" cy="259045"/>
    <xdr:sp macro="" textlink="">
      <xdr:nvSpPr>
        <xdr:cNvPr id="375" name="テキスト ボックス 374"/>
        <xdr:cNvSpPr txBox="1"/>
      </xdr:nvSpPr>
      <xdr:spPr>
        <a:xfrm>
          <a:off x="7561794" y="1004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50312</xdr:rowOff>
    </xdr:from>
    <xdr:to>
      <xdr:col>10</xdr:col>
      <xdr:colOff>155575</xdr:colOff>
      <xdr:row>58</xdr:row>
      <xdr:rowOff>151912</xdr:rowOff>
    </xdr:to>
    <xdr:sp macro="" textlink="">
      <xdr:nvSpPr>
        <xdr:cNvPr id="376" name="円/楕円 375"/>
        <xdr:cNvSpPr/>
      </xdr:nvSpPr>
      <xdr:spPr>
        <a:xfrm>
          <a:off x="6921500" y="99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143039</xdr:rowOff>
    </xdr:from>
    <xdr:ext cx="534377" cy="259045"/>
    <xdr:sp macro="" textlink="">
      <xdr:nvSpPr>
        <xdr:cNvPr id="377" name="テキスト ボックス 376"/>
        <xdr:cNvSpPr txBox="1"/>
      </xdr:nvSpPr>
      <xdr:spPr>
        <a:xfrm>
          <a:off x="6705111" y="100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44266</xdr:rowOff>
    </xdr:from>
    <xdr:to>
      <xdr:col>15</xdr:col>
      <xdr:colOff>180975</xdr:colOff>
      <xdr:row>78</xdr:row>
      <xdr:rowOff>30826</xdr:rowOff>
    </xdr:to>
    <xdr:cxnSp macro="">
      <xdr:nvCxnSpPr>
        <xdr:cNvPr id="406" name="直線コネクタ 405"/>
        <xdr:cNvCxnSpPr/>
      </xdr:nvCxnSpPr>
      <xdr:spPr>
        <a:xfrm>
          <a:off x="9639300" y="13245916"/>
          <a:ext cx="838200" cy="15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44266</xdr:rowOff>
    </xdr:from>
    <xdr:to>
      <xdr:col>14</xdr:col>
      <xdr:colOff>28575</xdr:colOff>
      <xdr:row>78</xdr:row>
      <xdr:rowOff>25648</xdr:rowOff>
    </xdr:to>
    <xdr:cxnSp macro="">
      <xdr:nvCxnSpPr>
        <xdr:cNvPr id="409" name="直線コネクタ 408"/>
        <xdr:cNvCxnSpPr/>
      </xdr:nvCxnSpPr>
      <xdr:spPr>
        <a:xfrm flipV="1">
          <a:off x="8750300" y="13245916"/>
          <a:ext cx="889000" cy="1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151476</xdr:rowOff>
    </xdr:from>
    <xdr:to>
      <xdr:col>15</xdr:col>
      <xdr:colOff>231775</xdr:colOff>
      <xdr:row>78</xdr:row>
      <xdr:rowOff>81626</xdr:rowOff>
    </xdr:to>
    <xdr:sp macro="" textlink="">
      <xdr:nvSpPr>
        <xdr:cNvPr id="419" name="円/楕円 418"/>
        <xdr:cNvSpPr/>
      </xdr:nvSpPr>
      <xdr:spPr>
        <a:xfrm>
          <a:off x="10426700" y="133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2903</xdr:rowOff>
    </xdr:from>
    <xdr:ext cx="534377" cy="259045"/>
    <xdr:sp macro="" textlink="">
      <xdr:nvSpPr>
        <xdr:cNvPr id="420" name="普通建設事業費 （ うち新規整備　）該当値テキスト"/>
        <xdr:cNvSpPr txBox="1"/>
      </xdr:nvSpPr>
      <xdr:spPr>
        <a:xfrm>
          <a:off x="10528300" y="1320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97,152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164916</xdr:rowOff>
    </xdr:from>
    <xdr:to>
      <xdr:col>14</xdr:col>
      <xdr:colOff>79375</xdr:colOff>
      <xdr:row>77</xdr:row>
      <xdr:rowOff>95066</xdr:rowOff>
    </xdr:to>
    <xdr:sp macro="" textlink="">
      <xdr:nvSpPr>
        <xdr:cNvPr id="421" name="円/楕円 420"/>
        <xdr:cNvSpPr/>
      </xdr:nvSpPr>
      <xdr:spPr>
        <a:xfrm>
          <a:off x="9588500" y="131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111593</xdr:rowOff>
    </xdr:from>
    <xdr:ext cx="599010" cy="259045"/>
    <xdr:sp macro="" textlink="">
      <xdr:nvSpPr>
        <xdr:cNvPr id="422" name="テキスト ボックス 421"/>
        <xdr:cNvSpPr txBox="1"/>
      </xdr:nvSpPr>
      <xdr:spPr>
        <a:xfrm>
          <a:off x="9339794" y="1297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180,097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146298</xdr:rowOff>
    </xdr:from>
    <xdr:to>
      <xdr:col>12</xdr:col>
      <xdr:colOff>561975</xdr:colOff>
      <xdr:row>78</xdr:row>
      <xdr:rowOff>76448</xdr:rowOff>
    </xdr:to>
    <xdr:sp macro="" textlink="">
      <xdr:nvSpPr>
        <xdr:cNvPr id="423" name="円/楕円 422"/>
        <xdr:cNvSpPr/>
      </xdr:nvSpPr>
      <xdr:spPr>
        <a:xfrm>
          <a:off x="8699500" y="133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67575</xdr:rowOff>
    </xdr:from>
    <xdr:ext cx="534377" cy="259045"/>
    <xdr:sp macro="" textlink="">
      <xdr:nvSpPr>
        <xdr:cNvPr id="424" name="テキスト ボックス 423"/>
        <xdr:cNvSpPr txBox="1"/>
      </xdr:nvSpPr>
      <xdr:spPr>
        <a:xfrm>
          <a:off x="8483111" y="134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50784</xdr:rowOff>
    </xdr:from>
    <xdr:to>
      <xdr:col>15</xdr:col>
      <xdr:colOff>180975</xdr:colOff>
      <xdr:row>98</xdr:row>
      <xdr:rowOff>34989</xdr:rowOff>
    </xdr:to>
    <xdr:cxnSp macro="">
      <xdr:nvCxnSpPr>
        <xdr:cNvPr id="451" name="直線コネクタ 450"/>
        <xdr:cNvCxnSpPr/>
      </xdr:nvCxnSpPr>
      <xdr:spPr>
        <a:xfrm>
          <a:off x="9639300" y="16681434"/>
          <a:ext cx="838200" cy="15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150747</xdr:rowOff>
    </xdr:from>
    <xdr:to>
      <xdr:col>14</xdr:col>
      <xdr:colOff>28575</xdr:colOff>
      <xdr:row>97</xdr:row>
      <xdr:rowOff>50784</xdr:rowOff>
    </xdr:to>
    <xdr:cxnSp macro="">
      <xdr:nvCxnSpPr>
        <xdr:cNvPr id="454" name="直線コネクタ 453"/>
        <xdr:cNvCxnSpPr/>
      </xdr:nvCxnSpPr>
      <xdr:spPr>
        <a:xfrm>
          <a:off x="8750300" y="16609947"/>
          <a:ext cx="889000" cy="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60633</xdr:rowOff>
    </xdr:from>
    <xdr:ext cx="599010" cy="259045"/>
    <xdr:sp macro="" textlink="">
      <xdr:nvSpPr>
        <xdr:cNvPr id="458" name="テキスト ボックス 457"/>
        <xdr:cNvSpPr txBox="1"/>
      </xdr:nvSpPr>
      <xdr:spPr>
        <a:xfrm>
          <a:off x="8450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155639</xdr:rowOff>
    </xdr:from>
    <xdr:to>
      <xdr:col>15</xdr:col>
      <xdr:colOff>231775</xdr:colOff>
      <xdr:row>98</xdr:row>
      <xdr:rowOff>85789</xdr:rowOff>
    </xdr:to>
    <xdr:sp macro="" textlink="">
      <xdr:nvSpPr>
        <xdr:cNvPr id="464" name="円/楕円 463"/>
        <xdr:cNvSpPr/>
      </xdr:nvSpPr>
      <xdr:spPr>
        <a:xfrm>
          <a:off x="10426700" y="1678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104584</xdr:rowOff>
    </xdr:from>
    <xdr:ext cx="599010" cy="259045"/>
    <xdr:sp macro="" textlink="">
      <xdr:nvSpPr>
        <xdr:cNvPr id="465" name="普通建設事業費 （ うち更新整備　）該当値テキスト"/>
        <xdr:cNvSpPr txBox="1"/>
      </xdr:nvSpPr>
      <xdr:spPr>
        <a:xfrm>
          <a:off x="10528300" y="1673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114,513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171434</xdr:rowOff>
    </xdr:from>
    <xdr:to>
      <xdr:col>14</xdr:col>
      <xdr:colOff>79375</xdr:colOff>
      <xdr:row>97</xdr:row>
      <xdr:rowOff>101584</xdr:rowOff>
    </xdr:to>
    <xdr:sp macro="" textlink="">
      <xdr:nvSpPr>
        <xdr:cNvPr id="466" name="円/楕円 465"/>
        <xdr:cNvSpPr/>
      </xdr:nvSpPr>
      <xdr:spPr>
        <a:xfrm>
          <a:off x="9588500" y="1663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118111</xdr:rowOff>
    </xdr:from>
    <xdr:ext cx="599010" cy="259045"/>
    <xdr:sp macro="" textlink="">
      <xdr:nvSpPr>
        <xdr:cNvPr id="467" name="テキスト ボックス 466"/>
        <xdr:cNvSpPr txBox="1"/>
      </xdr:nvSpPr>
      <xdr:spPr>
        <a:xfrm>
          <a:off x="9339794" y="1640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284,739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99947</xdr:rowOff>
    </xdr:from>
    <xdr:to>
      <xdr:col>12</xdr:col>
      <xdr:colOff>561975</xdr:colOff>
      <xdr:row>97</xdr:row>
      <xdr:rowOff>30097</xdr:rowOff>
    </xdr:to>
    <xdr:sp macro="" textlink="">
      <xdr:nvSpPr>
        <xdr:cNvPr id="468" name="円/楕円 467"/>
        <xdr:cNvSpPr/>
      </xdr:nvSpPr>
      <xdr:spPr>
        <a:xfrm>
          <a:off x="8699500" y="165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46624</xdr:rowOff>
    </xdr:from>
    <xdr:ext cx="599010" cy="259045"/>
    <xdr:sp macro="" textlink="">
      <xdr:nvSpPr>
        <xdr:cNvPr id="469" name="テキスト ボックス 468"/>
        <xdr:cNvSpPr txBox="1"/>
      </xdr:nvSpPr>
      <xdr:spPr>
        <a:xfrm>
          <a:off x="8450794" y="1633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102417</xdr:rowOff>
    </xdr:from>
    <xdr:ext cx="534377" cy="259045"/>
    <xdr:sp macro="" textlink="">
      <xdr:nvSpPr>
        <xdr:cNvPr id="506" name="テキスト ボックス 505"/>
        <xdr:cNvSpPr txBox="1"/>
      </xdr:nvSpPr>
      <xdr:spPr>
        <a:xfrm>
          <a:off x="14325111"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136732</xdr:rowOff>
    </xdr:from>
    <xdr:ext cx="534377" cy="259045"/>
    <xdr:sp macro="" textlink="">
      <xdr:nvSpPr>
        <xdr:cNvPr id="511" name="テキスト ボックス 510"/>
        <xdr:cNvSpPr txBox="1"/>
      </xdr:nvSpPr>
      <xdr:spPr>
        <a:xfrm>
          <a:off x="12547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69196</xdr:rowOff>
    </xdr:from>
    <xdr:to>
      <xdr:col>23</xdr:col>
      <xdr:colOff>517525</xdr:colOff>
      <xdr:row>74</xdr:row>
      <xdr:rowOff>72465</xdr:rowOff>
    </xdr:to>
    <xdr:cxnSp macro="">
      <xdr:nvCxnSpPr>
        <xdr:cNvPr id="612" name="直線コネクタ 611"/>
        <xdr:cNvCxnSpPr/>
      </xdr:nvCxnSpPr>
      <xdr:spPr>
        <a:xfrm flipV="1">
          <a:off x="15481300" y="12756496"/>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3"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72465</xdr:rowOff>
    </xdr:from>
    <xdr:to>
      <xdr:col>22</xdr:col>
      <xdr:colOff>365125</xdr:colOff>
      <xdr:row>74</xdr:row>
      <xdr:rowOff>74275</xdr:rowOff>
    </xdr:to>
    <xdr:cxnSp macro="">
      <xdr:nvCxnSpPr>
        <xdr:cNvPr id="615" name="直線コネクタ 614"/>
        <xdr:cNvCxnSpPr/>
      </xdr:nvCxnSpPr>
      <xdr:spPr>
        <a:xfrm flipV="1">
          <a:off x="14592300" y="1275976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6" name="フローチャート : 判断 615"/>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17" name="テキスト ボックス 616"/>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74275</xdr:rowOff>
    </xdr:from>
    <xdr:to>
      <xdr:col>21</xdr:col>
      <xdr:colOff>161925</xdr:colOff>
      <xdr:row>74</xdr:row>
      <xdr:rowOff>77753</xdr:rowOff>
    </xdr:to>
    <xdr:cxnSp macro="">
      <xdr:nvCxnSpPr>
        <xdr:cNvPr id="618" name="直線コネクタ 617"/>
        <xdr:cNvCxnSpPr/>
      </xdr:nvCxnSpPr>
      <xdr:spPr>
        <a:xfrm flipV="1">
          <a:off x="13703300" y="12761575"/>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70767</xdr:rowOff>
    </xdr:from>
    <xdr:ext cx="599010" cy="259045"/>
    <xdr:sp macro="" textlink="">
      <xdr:nvSpPr>
        <xdr:cNvPr id="620" name="テキスト ボックス 619"/>
        <xdr:cNvSpPr txBox="1"/>
      </xdr:nvSpPr>
      <xdr:spPr>
        <a:xfrm>
          <a:off x="14292794" y="1310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46717</xdr:rowOff>
    </xdr:from>
    <xdr:to>
      <xdr:col>19</xdr:col>
      <xdr:colOff>644525</xdr:colOff>
      <xdr:row>74</xdr:row>
      <xdr:rowOff>77753</xdr:rowOff>
    </xdr:to>
    <xdr:cxnSp macro="">
      <xdr:nvCxnSpPr>
        <xdr:cNvPr id="621" name="直線コネクタ 620"/>
        <xdr:cNvCxnSpPr/>
      </xdr:nvCxnSpPr>
      <xdr:spPr>
        <a:xfrm>
          <a:off x="12814300" y="12734017"/>
          <a:ext cx="889000" cy="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65575</xdr:rowOff>
    </xdr:from>
    <xdr:ext cx="599010" cy="259045"/>
    <xdr:sp macro="" textlink="">
      <xdr:nvSpPr>
        <xdr:cNvPr id="623" name="テキスト ボックス 622"/>
        <xdr:cNvSpPr txBox="1"/>
      </xdr:nvSpPr>
      <xdr:spPr>
        <a:xfrm>
          <a:off x="13403794" y="1309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38878</xdr:rowOff>
    </xdr:from>
    <xdr:ext cx="599010" cy="259045"/>
    <xdr:sp macro="" textlink="">
      <xdr:nvSpPr>
        <xdr:cNvPr id="625" name="テキスト ボックス 624"/>
        <xdr:cNvSpPr txBox="1"/>
      </xdr:nvSpPr>
      <xdr:spPr>
        <a:xfrm>
          <a:off x="12514794" y="1306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18396</xdr:rowOff>
    </xdr:from>
    <xdr:to>
      <xdr:col>23</xdr:col>
      <xdr:colOff>568325</xdr:colOff>
      <xdr:row>74</xdr:row>
      <xdr:rowOff>119996</xdr:rowOff>
    </xdr:to>
    <xdr:sp macro="" textlink="">
      <xdr:nvSpPr>
        <xdr:cNvPr id="631" name="円/楕円 630"/>
        <xdr:cNvSpPr/>
      </xdr:nvSpPr>
      <xdr:spPr>
        <a:xfrm>
          <a:off x="16268700" y="127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41273</xdr:rowOff>
    </xdr:from>
    <xdr:ext cx="599010" cy="259045"/>
    <xdr:sp macro="" textlink="">
      <xdr:nvSpPr>
        <xdr:cNvPr id="632" name="公債費該当値テキスト"/>
        <xdr:cNvSpPr txBox="1"/>
      </xdr:nvSpPr>
      <xdr:spPr>
        <a:xfrm>
          <a:off x="16370300" y="1255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218,505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21665</xdr:rowOff>
    </xdr:from>
    <xdr:to>
      <xdr:col>22</xdr:col>
      <xdr:colOff>415925</xdr:colOff>
      <xdr:row>74</xdr:row>
      <xdr:rowOff>123265</xdr:rowOff>
    </xdr:to>
    <xdr:sp macro="" textlink="">
      <xdr:nvSpPr>
        <xdr:cNvPr id="633" name="円/楕円 632"/>
        <xdr:cNvSpPr/>
      </xdr:nvSpPr>
      <xdr:spPr>
        <a:xfrm>
          <a:off x="15430500" y="127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139792</xdr:rowOff>
    </xdr:from>
    <xdr:ext cx="599010" cy="259045"/>
    <xdr:sp macro="" textlink="">
      <xdr:nvSpPr>
        <xdr:cNvPr id="634" name="テキスト ボックス 633"/>
        <xdr:cNvSpPr txBox="1"/>
      </xdr:nvSpPr>
      <xdr:spPr>
        <a:xfrm>
          <a:off x="15181794" y="1248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217,647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23475</xdr:rowOff>
    </xdr:from>
    <xdr:to>
      <xdr:col>21</xdr:col>
      <xdr:colOff>212725</xdr:colOff>
      <xdr:row>74</xdr:row>
      <xdr:rowOff>125075</xdr:rowOff>
    </xdr:to>
    <xdr:sp macro="" textlink="">
      <xdr:nvSpPr>
        <xdr:cNvPr id="635" name="円/楕円 634"/>
        <xdr:cNvSpPr/>
      </xdr:nvSpPr>
      <xdr:spPr>
        <a:xfrm>
          <a:off x="14541500" y="127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141602</xdr:rowOff>
    </xdr:from>
    <xdr:ext cx="599010" cy="259045"/>
    <xdr:sp macro="" textlink="">
      <xdr:nvSpPr>
        <xdr:cNvPr id="636" name="テキスト ボックス 635"/>
        <xdr:cNvSpPr txBox="1"/>
      </xdr:nvSpPr>
      <xdr:spPr>
        <a:xfrm>
          <a:off x="14292794" y="1248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217,172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26953</xdr:rowOff>
    </xdr:from>
    <xdr:to>
      <xdr:col>20</xdr:col>
      <xdr:colOff>9525</xdr:colOff>
      <xdr:row>74</xdr:row>
      <xdr:rowOff>128553</xdr:rowOff>
    </xdr:to>
    <xdr:sp macro="" textlink="">
      <xdr:nvSpPr>
        <xdr:cNvPr id="637" name="円/楕円 636"/>
        <xdr:cNvSpPr/>
      </xdr:nvSpPr>
      <xdr:spPr>
        <a:xfrm>
          <a:off x="13652500" y="127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145080</xdr:rowOff>
    </xdr:from>
    <xdr:ext cx="599010" cy="259045"/>
    <xdr:sp macro="" textlink="">
      <xdr:nvSpPr>
        <xdr:cNvPr id="638" name="テキスト ボックス 637"/>
        <xdr:cNvSpPr txBox="1"/>
      </xdr:nvSpPr>
      <xdr:spPr>
        <a:xfrm>
          <a:off x="13403794" y="124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216,259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167367</xdr:rowOff>
    </xdr:from>
    <xdr:to>
      <xdr:col>18</xdr:col>
      <xdr:colOff>492125</xdr:colOff>
      <xdr:row>74</xdr:row>
      <xdr:rowOff>97517</xdr:rowOff>
    </xdr:to>
    <xdr:sp macro="" textlink="">
      <xdr:nvSpPr>
        <xdr:cNvPr id="639" name="円/楕円 638"/>
        <xdr:cNvSpPr/>
      </xdr:nvSpPr>
      <xdr:spPr>
        <a:xfrm>
          <a:off x="12763500" y="126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114044</xdr:rowOff>
    </xdr:from>
    <xdr:ext cx="599010" cy="259045"/>
    <xdr:sp macro="" textlink="">
      <xdr:nvSpPr>
        <xdr:cNvPr id="640" name="テキスト ボックス 639"/>
        <xdr:cNvSpPr txBox="1"/>
      </xdr:nvSpPr>
      <xdr:spPr>
        <a:xfrm>
          <a:off x="12514794" y="1245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129169</xdr:rowOff>
    </xdr:from>
    <xdr:to>
      <xdr:col>23</xdr:col>
      <xdr:colOff>517525</xdr:colOff>
      <xdr:row>98</xdr:row>
      <xdr:rowOff>76997</xdr:rowOff>
    </xdr:to>
    <xdr:cxnSp macro="">
      <xdr:nvCxnSpPr>
        <xdr:cNvPr id="669" name="直線コネクタ 668"/>
        <xdr:cNvCxnSpPr/>
      </xdr:nvCxnSpPr>
      <xdr:spPr>
        <a:xfrm>
          <a:off x="15481300" y="16759819"/>
          <a:ext cx="838200" cy="1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0"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55407</xdr:rowOff>
    </xdr:from>
    <xdr:to>
      <xdr:col>22</xdr:col>
      <xdr:colOff>365125</xdr:colOff>
      <xdr:row>97</xdr:row>
      <xdr:rowOff>129169</xdr:rowOff>
    </xdr:to>
    <xdr:cxnSp macro="">
      <xdr:nvCxnSpPr>
        <xdr:cNvPr id="672" name="直線コネクタ 671"/>
        <xdr:cNvCxnSpPr/>
      </xdr:nvCxnSpPr>
      <xdr:spPr>
        <a:xfrm>
          <a:off x="14592300" y="16686057"/>
          <a:ext cx="889000" cy="7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3" name="フローチャート : 判断 672"/>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103815</xdr:rowOff>
    </xdr:from>
    <xdr:ext cx="534377" cy="259045"/>
    <xdr:sp macro="" textlink="">
      <xdr:nvSpPr>
        <xdr:cNvPr id="674" name="テキスト ボックス 673"/>
        <xdr:cNvSpPr txBox="1"/>
      </xdr:nvSpPr>
      <xdr:spPr>
        <a:xfrm>
          <a:off x="15214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55407</xdr:rowOff>
    </xdr:from>
    <xdr:to>
      <xdr:col>21</xdr:col>
      <xdr:colOff>161925</xdr:colOff>
      <xdr:row>97</xdr:row>
      <xdr:rowOff>129806</xdr:rowOff>
    </xdr:to>
    <xdr:cxnSp macro="">
      <xdr:nvCxnSpPr>
        <xdr:cNvPr id="675" name="直線コネクタ 674"/>
        <xdr:cNvCxnSpPr/>
      </xdr:nvCxnSpPr>
      <xdr:spPr>
        <a:xfrm flipV="1">
          <a:off x="13703300" y="16686057"/>
          <a:ext cx="889000" cy="7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146586</xdr:rowOff>
    </xdr:from>
    <xdr:ext cx="534377" cy="259045"/>
    <xdr:sp macro="" textlink="">
      <xdr:nvSpPr>
        <xdr:cNvPr id="677" name="テキスト ボックス 676"/>
        <xdr:cNvSpPr txBox="1"/>
      </xdr:nvSpPr>
      <xdr:spPr>
        <a:xfrm>
          <a:off x="14325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79318</xdr:rowOff>
    </xdr:from>
    <xdr:to>
      <xdr:col>19</xdr:col>
      <xdr:colOff>644525</xdr:colOff>
      <xdr:row>97</xdr:row>
      <xdr:rowOff>129806</xdr:rowOff>
    </xdr:to>
    <xdr:cxnSp macro="">
      <xdr:nvCxnSpPr>
        <xdr:cNvPr id="678" name="直線コネクタ 677"/>
        <xdr:cNvCxnSpPr/>
      </xdr:nvCxnSpPr>
      <xdr:spPr>
        <a:xfrm>
          <a:off x="12814300" y="16709968"/>
          <a:ext cx="8890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68811</xdr:rowOff>
    </xdr:from>
    <xdr:ext cx="534377" cy="259045"/>
    <xdr:sp macro="" textlink="">
      <xdr:nvSpPr>
        <xdr:cNvPr id="680" name="テキスト ボックス 679"/>
        <xdr:cNvSpPr txBox="1"/>
      </xdr:nvSpPr>
      <xdr:spPr>
        <a:xfrm>
          <a:off x="13436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42897</xdr:rowOff>
    </xdr:from>
    <xdr:ext cx="599010" cy="259045"/>
    <xdr:sp macro="" textlink="">
      <xdr:nvSpPr>
        <xdr:cNvPr id="682" name="テキスト ボックス 681"/>
        <xdr:cNvSpPr txBox="1"/>
      </xdr:nvSpPr>
      <xdr:spPr>
        <a:xfrm>
          <a:off x="12514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26197</xdr:rowOff>
    </xdr:from>
    <xdr:to>
      <xdr:col>23</xdr:col>
      <xdr:colOff>568325</xdr:colOff>
      <xdr:row>98</xdr:row>
      <xdr:rowOff>127797</xdr:rowOff>
    </xdr:to>
    <xdr:sp macro="" textlink="">
      <xdr:nvSpPr>
        <xdr:cNvPr id="688" name="円/楕円 687"/>
        <xdr:cNvSpPr/>
      </xdr:nvSpPr>
      <xdr:spPr>
        <a:xfrm>
          <a:off x="16268700" y="168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49074</xdr:rowOff>
    </xdr:from>
    <xdr:ext cx="534377" cy="259045"/>
    <xdr:sp macro="" textlink="">
      <xdr:nvSpPr>
        <xdr:cNvPr id="689" name="積立金該当値テキスト"/>
        <xdr:cNvSpPr txBox="1"/>
      </xdr:nvSpPr>
      <xdr:spPr>
        <a:xfrm>
          <a:off x="16370300" y="1667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78369</xdr:rowOff>
    </xdr:from>
    <xdr:to>
      <xdr:col>22</xdr:col>
      <xdr:colOff>415925</xdr:colOff>
      <xdr:row>98</xdr:row>
      <xdr:rowOff>8519</xdr:rowOff>
    </xdr:to>
    <xdr:sp macro="" textlink="">
      <xdr:nvSpPr>
        <xdr:cNvPr id="690" name="円/楕円 689"/>
        <xdr:cNvSpPr/>
      </xdr:nvSpPr>
      <xdr:spPr>
        <a:xfrm>
          <a:off x="15430500" y="1670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25046</xdr:rowOff>
    </xdr:from>
    <xdr:ext cx="599010" cy="259045"/>
    <xdr:sp macro="" textlink="">
      <xdr:nvSpPr>
        <xdr:cNvPr id="691" name="テキスト ボックス 690"/>
        <xdr:cNvSpPr txBox="1"/>
      </xdr:nvSpPr>
      <xdr:spPr>
        <a:xfrm>
          <a:off x="15181794" y="1648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4607</xdr:rowOff>
    </xdr:from>
    <xdr:to>
      <xdr:col>21</xdr:col>
      <xdr:colOff>212725</xdr:colOff>
      <xdr:row>97</xdr:row>
      <xdr:rowOff>106207</xdr:rowOff>
    </xdr:to>
    <xdr:sp macro="" textlink="">
      <xdr:nvSpPr>
        <xdr:cNvPr id="692" name="円/楕円 691"/>
        <xdr:cNvSpPr/>
      </xdr:nvSpPr>
      <xdr:spPr>
        <a:xfrm>
          <a:off x="14541500" y="1663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122734</xdr:rowOff>
    </xdr:from>
    <xdr:ext cx="599010" cy="259045"/>
    <xdr:sp macro="" textlink="">
      <xdr:nvSpPr>
        <xdr:cNvPr id="693" name="テキスト ボックス 692"/>
        <xdr:cNvSpPr txBox="1"/>
      </xdr:nvSpPr>
      <xdr:spPr>
        <a:xfrm>
          <a:off x="14292794" y="164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79006</xdr:rowOff>
    </xdr:from>
    <xdr:to>
      <xdr:col>20</xdr:col>
      <xdr:colOff>9525</xdr:colOff>
      <xdr:row>98</xdr:row>
      <xdr:rowOff>9156</xdr:rowOff>
    </xdr:to>
    <xdr:sp macro="" textlink="">
      <xdr:nvSpPr>
        <xdr:cNvPr id="694" name="円/楕円 693"/>
        <xdr:cNvSpPr/>
      </xdr:nvSpPr>
      <xdr:spPr>
        <a:xfrm>
          <a:off x="13652500" y="167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25683</xdr:rowOff>
    </xdr:from>
    <xdr:ext cx="599010" cy="259045"/>
    <xdr:sp macro="" textlink="">
      <xdr:nvSpPr>
        <xdr:cNvPr id="695" name="テキスト ボックス 694"/>
        <xdr:cNvSpPr txBox="1"/>
      </xdr:nvSpPr>
      <xdr:spPr>
        <a:xfrm>
          <a:off x="13403794" y="1648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28518</xdr:rowOff>
    </xdr:from>
    <xdr:to>
      <xdr:col>18</xdr:col>
      <xdr:colOff>492125</xdr:colOff>
      <xdr:row>97</xdr:row>
      <xdr:rowOff>130118</xdr:rowOff>
    </xdr:to>
    <xdr:sp macro="" textlink="">
      <xdr:nvSpPr>
        <xdr:cNvPr id="696" name="円/楕円 695"/>
        <xdr:cNvSpPr/>
      </xdr:nvSpPr>
      <xdr:spPr>
        <a:xfrm>
          <a:off x="12763500" y="166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146645</xdr:rowOff>
    </xdr:from>
    <xdr:ext cx="599010" cy="259045"/>
    <xdr:sp macro="" textlink="">
      <xdr:nvSpPr>
        <xdr:cNvPr id="697" name="テキスト ボックス 696"/>
        <xdr:cNvSpPr txBox="1"/>
      </xdr:nvSpPr>
      <xdr:spPr>
        <a:xfrm>
          <a:off x="12514794" y="1643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8" name="フローチャート : 判断 727"/>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29" name="テキスト ボックス 728"/>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2718</xdr:rowOff>
    </xdr:from>
    <xdr:to>
      <xdr:col>29</xdr:col>
      <xdr:colOff>568325</xdr:colOff>
      <xdr:row>38</xdr:row>
      <xdr:rowOff>104318</xdr:rowOff>
    </xdr:to>
    <xdr:sp macro="" textlink="">
      <xdr:nvSpPr>
        <xdr:cNvPr id="731" name="フローチャート : 判断 730"/>
        <xdr:cNvSpPr/>
      </xdr:nvSpPr>
      <xdr:spPr>
        <a:xfrm>
          <a:off x="20383500" y="651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120845</xdr:rowOff>
    </xdr:from>
    <xdr:ext cx="378565" cy="259045"/>
    <xdr:sp macro="" textlink="">
      <xdr:nvSpPr>
        <xdr:cNvPr id="732" name="テキスト ボックス 731"/>
        <xdr:cNvSpPr txBox="1"/>
      </xdr:nvSpPr>
      <xdr:spPr>
        <a:xfrm>
          <a:off x="20245017" y="629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133706</xdr:rowOff>
    </xdr:from>
    <xdr:to>
      <xdr:col>28</xdr:col>
      <xdr:colOff>365125</xdr:colOff>
      <xdr:row>37</xdr:row>
      <xdr:rowOff>63856</xdr:rowOff>
    </xdr:to>
    <xdr:sp macro="" textlink="">
      <xdr:nvSpPr>
        <xdr:cNvPr id="734" name="フローチャート : 判断 733"/>
        <xdr:cNvSpPr/>
      </xdr:nvSpPr>
      <xdr:spPr>
        <a:xfrm>
          <a:off x="19494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80383</xdr:rowOff>
    </xdr:from>
    <xdr:ext cx="469744" cy="259045"/>
    <xdr:sp macro="" textlink="">
      <xdr:nvSpPr>
        <xdr:cNvPr id="735" name="テキスト ボックス 734"/>
        <xdr:cNvSpPr txBox="1"/>
      </xdr:nvSpPr>
      <xdr:spPr>
        <a:xfrm>
          <a:off x="19310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113589</xdr:rowOff>
    </xdr:from>
    <xdr:to>
      <xdr:col>27</xdr:col>
      <xdr:colOff>161925</xdr:colOff>
      <xdr:row>36</xdr:row>
      <xdr:rowOff>43739</xdr:rowOff>
    </xdr:to>
    <xdr:sp macro="" textlink="">
      <xdr:nvSpPr>
        <xdr:cNvPr id="736" name="フローチャート : 判断 735"/>
        <xdr:cNvSpPr/>
      </xdr:nvSpPr>
      <xdr:spPr>
        <a:xfrm>
          <a:off x="18605500" y="61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60266</xdr:rowOff>
    </xdr:from>
    <xdr:ext cx="469744" cy="259045"/>
    <xdr:sp macro="" textlink="">
      <xdr:nvSpPr>
        <xdr:cNvPr id="737" name="テキスト ボックス 736"/>
        <xdr:cNvSpPr txBox="1"/>
      </xdr:nvSpPr>
      <xdr:spPr>
        <a:xfrm>
          <a:off x="18421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29279</xdr:rowOff>
    </xdr:from>
    <xdr:to>
      <xdr:col>32</xdr:col>
      <xdr:colOff>187325</xdr:colOff>
      <xdr:row>52</xdr:row>
      <xdr:rowOff>34491</xdr:rowOff>
    </xdr:to>
    <xdr:cxnSp macro="">
      <xdr:nvCxnSpPr>
        <xdr:cNvPr id="781" name="直線コネクタ 780"/>
        <xdr:cNvCxnSpPr/>
      </xdr:nvCxnSpPr>
      <xdr:spPr>
        <a:xfrm>
          <a:off x="21323300" y="8944679"/>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82" name="貸付金平均値テキスト"/>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29279</xdr:rowOff>
    </xdr:from>
    <xdr:to>
      <xdr:col>31</xdr:col>
      <xdr:colOff>34925</xdr:colOff>
      <xdr:row>52</xdr:row>
      <xdr:rowOff>35588</xdr:rowOff>
    </xdr:to>
    <xdr:cxnSp macro="">
      <xdr:nvCxnSpPr>
        <xdr:cNvPr id="784" name="直線コネクタ 783"/>
        <xdr:cNvCxnSpPr/>
      </xdr:nvCxnSpPr>
      <xdr:spPr>
        <a:xfrm flipV="1">
          <a:off x="20434300" y="8944679"/>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5" name="フローチャート : 判断 784"/>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24785</xdr:rowOff>
    </xdr:from>
    <xdr:ext cx="469744" cy="259045"/>
    <xdr:sp macro="" textlink="">
      <xdr:nvSpPr>
        <xdr:cNvPr id="786" name="テキスト ボックス 785"/>
        <xdr:cNvSpPr txBox="1"/>
      </xdr:nvSpPr>
      <xdr:spPr>
        <a:xfrm>
          <a:off x="21088427" y="101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35588</xdr:rowOff>
    </xdr:from>
    <xdr:to>
      <xdr:col>29</xdr:col>
      <xdr:colOff>517525</xdr:colOff>
      <xdr:row>52</xdr:row>
      <xdr:rowOff>47772</xdr:rowOff>
    </xdr:to>
    <xdr:cxnSp macro="">
      <xdr:nvCxnSpPr>
        <xdr:cNvPr id="787" name="直線コネクタ 786"/>
        <xdr:cNvCxnSpPr/>
      </xdr:nvCxnSpPr>
      <xdr:spPr>
        <a:xfrm flipV="1">
          <a:off x="19545300" y="8950988"/>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59</xdr:row>
      <xdr:rowOff>9506</xdr:rowOff>
    </xdr:from>
    <xdr:ext cx="534377" cy="259045"/>
    <xdr:sp macro="" textlink="">
      <xdr:nvSpPr>
        <xdr:cNvPr id="789" name="テキスト ボックス 788"/>
        <xdr:cNvSpPr txBox="1"/>
      </xdr:nvSpPr>
      <xdr:spPr>
        <a:xfrm>
          <a:off x="20167111" y="101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47772</xdr:rowOff>
    </xdr:from>
    <xdr:to>
      <xdr:col>28</xdr:col>
      <xdr:colOff>314325</xdr:colOff>
      <xdr:row>52</xdr:row>
      <xdr:rowOff>54493</xdr:rowOff>
    </xdr:to>
    <xdr:cxnSp macro="">
      <xdr:nvCxnSpPr>
        <xdr:cNvPr id="790" name="直線コネクタ 789"/>
        <xdr:cNvCxnSpPr/>
      </xdr:nvCxnSpPr>
      <xdr:spPr>
        <a:xfrm flipV="1">
          <a:off x="18656300" y="8963172"/>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23184</xdr:rowOff>
    </xdr:from>
    <xdr:ext cx="469744" cy="259045"/>
    <xdr:sp macro="" textlink="">
      <xdr:nvSpPr>
        <xdr:cNvPr id="792" name="テキスト ボックス 791"/>
        <xdr:cNvSpPr txBox="1"/>
      </xdr:nvSpPr>
      <xdr:spPr>
        <a:xfrm>
          <a:off x="19310427" y="1013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32824</xdr:rowOff>
    </xdr:from>
    <xdr:ext cx="469744" cy="259045"/>
    <xdr:sp macro="" textlink="">
      <xdr:nvSpPr>
        <xdr:cNvPr id="794" name="テキスト ボックス 793"/>
        <xdr:cNvSpPr txBox="1"/>
      </xdr:nvSpPr>
      <xdr:spPr>
        <a:xfrm>
          <a:off x="18421427" y="1014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155141</xdr:rowOff>
    </xdr:from>
    <xdr:to>
      <xdr:col>32</xdr:col>
      <xdr:colOff>238125</xdr:colOff>
      <xdr:row>52</xdr:row>
      <xdr:rowOff>85291</xdr:rowOff>
    </xdr:to>
    <xdr:sp macro="" textlink="">
      <xdr:nvSpPr>
        <xdr:cNvPr id="800" name="円/楕円 799"/>
        <xdr:cNvSpPr/>
      </xdr:nvSpPr>
      <xdr:spPr>
        <a:xfrm>
          <a:off x="22110700" y="88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70068</xdr:rowOff>
    </xdr:from>
    <xdr:ext cx="599010" cy="259045"/>
    <xdr:sp macro="" textlink="">
      <xdr:nvSpPr>
        <xdr:cNvPr id="801" name="貸付金該当値テキスト"/>
        <xdr:cNvSpPr txBox="1"/>
      </xdr:nvSpPr>
      <xdr:spPr>
        <a:xfrm>
          <a:off x="22212300" y="881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158,807</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149929</xdr:rowOff>
    </xdr:from>
    <xdr:to>
      <xdr:col>31</xdr:col>
      <xdr:colOff>85725</xdr:colOff>
      <xdr:row>52</xdr:row>
      <xdr:rowOff>80079</xdr:rowOff>
    </xdr:to>
    <xdr:sp macro="" textlink="">
      <xdr:nvSpPr>
        <xdr:cNvPr id="802" name="円/楕円 801"/>
        <xdr:cNvSpPr/>
      </xdr:nvSpPr>
      <xdr:spPr>
        <a:xfrm>
          <a:off x="21272500" y="88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50</xdr:row>
      <xdr:rowOff>96606</xdr:rowOff>
    </xdr:from>
    <xdr:ext cx="599010" cy="259045"/>
    <xdr:sp macro="" textlink="">
      <xdr:nvSpPr>
        <xdr:cNvPr id="803" name="テキスト ボックス 802"/>
        <xdr:cNvSpPr txBox="1"/>
      </xdr:nvSpPr>
      <xdr:spPr>
        <a:xfrm>
          <a:off x="21023794" y="866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159,491</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156238</xdr:rowOff>
    </xdr:from>
    <xdr:to>
      <xdr:col>29</xdr:col>
      <xdr:colOff>568325</xdr:colOff>
      <xdr:row>52</xdr:row>
      <xdr:rowOff>86388</xdr:rowOff>
    </xdr:to>
    <xdr:sp macro="" textlink="">
      <xdr:nvSpPr>
        <xdr:cNvPr id="804" name="円/楕円 803"/>
        <xdr:cNvSpPr/>
      </xdr:nvSpPr>
      <xdr:spPr>
        <a:xfrm>
          <a:off x="20383500" y="89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50</xdr:row>
      <xdr:rowOff>102915</xdr:rowOff>
    </xdr:from>
    <xdr:ext cx="599010" cy="259045"/>
    <xdr:sp macro="" textlink="">
      <xdr:nvSpPr>
        <xdr:cNvPr id="805" name="テキスト ボックス 804"/>
        <xdr:cNvSpPr txBox="1"/>
      </xdr:nvSpPr>
      <xdr:spPr>
        <a:xfrm>
          <a:off x="20134794" y="867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158,663</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168422</xdr:rowOff>
    </xdr:from>
    <xdr:to>
      <xdr:col>28</xdr:col>
      <xdr:colOff>365125</xdr:colOff>
      <xdr:row>52</xdr:row>
      <xdr:rowOff>98572</xdr:rowOff>
    </xdr:to>
    <xdr:sp macro="" textlink="">
      <xdr:nvSpPr>
        <xdr:cNvPr id="806" name="円/楕円 805"/>
        <xdr:cNvSpPr/>
      </xdr:nvSpPr>
      <xdr:spPr>
        <a:xfrm>
          <a:off x="19494500" y="89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50</xdr:row>
      <xdr:rowOff>115099</xdr:rowOff>
    </xdr:from>
    <xdr:ext cx="599010" cy="259045"/>
    <xdr:sp macro="" textlink="">
      <xdr:nvSpPr>
        <xdr:cNvPr id="807" name="テキスト ボックス 806"/>
        <xdr:cNvSpPr txBox="1"/>
      </xdr:nvSpPr>
      <xdr:spPr>
        <a:xfrm>
          <a:off x="19245794" y="868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157,064</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3693</xdr:rowOff>
    </xdr:from>
    <xdr:to>
      <xdr:col>27</xdr:col>
      <xdr:colOff>161925</xdr:colOff>
      <xdr:row>52</xdr:row>
      <xdr:rowOff>105293</xdr:rowOff>
    </xdr:to>
    <xdr:sp macro="" textlink="">
      <xdr:nvSpPr>
        <xdr:cNvPr id="808" name="円/楕円 807"/>
        <xdr:cNvSpPr/>
      </xdr:nvSpPr>
      <xdr:spPr>
        <a:xfrm>
          <a:off x="18605500" y="89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50</xdr:row>
      <xdr:rowOff>121820</xdr:rowOff>
    </xdr:from>
    <xdr:ext cx="599010" cy="259045"/>
    <xdr:sp macro="" textlink="">
      <xdr:nvSpPr>
        <xdr:cNvPr id="809" name="テキスト ボックス 808"/>
        <xdr:cNvSpPr txBox="1"/>
      </xdr:nvSpPr>
      <xdr:spPr>
        <a:xfrm>
          <a:off x="18356794" y="86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26505</xdr:rowOff>
    </xdr:from>
    <xdr:to>
      <xdr:col>32</xdr:col>
      <xdr:colOff>187325</xdr:colOff>
      <xdr:row>75</xdr:row>
      <xdr:rowOff>136058</xdr:rowOff>
    </xdr:to>
    <xdr:cxnSp macro="">
      <xdr:nvCxnSpPr>
        <xdr:cNvPr id="838" name="直線コネクタ 837"/>
        <xdr:cNvCxnSpPr/>
      </xdr:nvCxnSpPr>
      <xdr:spPr>
        <a:xfrm flipV="1">
          <a:off x="21323300" y="12885255"/>
          <a:ext cx="838200" cy="10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39"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136058</xdr:rowOff>
    </xdr:from>
    <xdr:to>
      <xdr:col>31</xdr:col>
      <xdr:colOff>34925</xdr:colOff>
      <xdr:row>75</xdr:row>
      <xdr:rowOff>163223</xdr:rowOff>
    </xdr:to>
    <xdr:cxnSp macro="">
      <xdr:nvCxnSpPr>
        <xdr:cNvPr id="841" name="直線コネクタ 840"/>
        <xdr:cNvCxnSpPr/>
      </xdr:nvCxnSpPr>
      <xdr:spPr>
        <a:xfrm flipV="1">
          <a:off x="20434300" y="12994808"/>
          <a:ext cx="8890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2" name="フローチャート : 判断 841"/>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3" name="テキスト ボックス 842"/>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159184</xdr:rowOff>
    </xdr:from>
    <xdr:to>
      <xdr:col>29</xdr:col>
      <xdr:colOff>517525</xdr:colOff>
      <xdr:row>75</xdr:row>
      <xdr:rowOff>163223</xdr:rowOff>
    </xdr:to>
    <xdr:cxnSp macro="">
      <xdr:nvCxnSpPr>
        <xdr:cNvPr id="844" name="直線コネクタ 843"/>
        <xdr:cNvCxnSpPr/>
      </xdr:nvCxnSpPr>
      <xdr:spPr>
        <a:xfrm>
          <a:off x="19545300" y="13017934"/>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80801</xdr:rowOff>
    </xdr:from>
    <xdr:ext cx="599010" cy="259045"/>
    <xdr:sp macro="" textlink="">
      <xdr:nvSpPr>
        <xdr:cNvPr id="846" name="テキスト ボックス 845"/>
        <xdr:cNvSpPr txBox="1"/>
      </xdr:nvSpPr>
      <xdr:spPr>
        <a:xfrm>
          <a:off x="20134794"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159184</xdr:rowOff>
    </xdr:from>
    <xdr:to>
      <xdr:col>28</xdr:col>
      <xdr:colOff>314325</xdr:colOff>
      <xdr:row>76</xdr:row>
      <xdr:rowOff>11120</xdr:rowOff>
    </xdr:to>
    <xdr:cxnSp macro="">
      <xdr:nvCxnSpPr>
        <xdr:cNvPr id="847" name="直線コネクタ 846"/>
        <xdr:cNvCxnSpPr/>
      </xdr:nvCxnSpPr>
      <xdr:spPr>
        <a:xfrm flipV="1">
          <a:off x="18656300" y="13017934"/>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115023</xdr:rowOff>
    </xdr:from>
    <xdr:ext cx="599010" cy="259045"/>
    <xdr:sp macro="" textlink="">
      <xdr:nvSpPr>
        <xdr:cNvPr id="849" name="テキスト ボックス 848"/>
        <xdr:cNvSpPr txBox="1"/>
      </xdr:nvSpPr>
      <xdr:spPr>
        <a:xfrm>
          <a:off x="19245794"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50893</xdr:rowOff>
    </xdr:from>
    <xdr:ext cx="599010" cy="259045"/>
    <xdr:sp macro="" textlink="">
      <xdr:nvSpPr>
        <xdr:cNvPr id="851" name="テキスト ボックス 850"/>
        <xdr:cNvSpPr txBox="1"/>
      </xdr:nvSpPr>
      <xdr:spPr>
        <a:xfrm>
          <a:off x="18356794" y="123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147155</xdr:rowOff>
    </xdr:from>
    <xdr:to>
      <xdr:col>32</xdr:col>
      <xdr:colOff>238125</xdr:colOff>
      <xdr:row>75</xdr:row>
      <xdr:rowOff>77305</xdr:rowOff>
    </xdr:to>
    <xdr:sp macro="" textlink="">
      <xdr:nvSpPr>
        <xdr:cNvPr id="857" name="円/楕円 856"/>
        <xdr:cNvSpPr/>
      </xdr:nvSpPr>
      <xdr:spPr>
        <a:xfrm>
          <a:off x="22110700" y="128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125582</xdr:rowOff>
    </xdr:from>
    <xdr:ext cx="534377" cy="259045"/>
    <xdr:sp macro="" textlink="">
      <xdr:nvSpPr>
        <xdr:cNvPr id="858" name="繰出金該当値テキスト"/>
        <xdr:cNvSpPr txBox="1"/>
      </xdr:nvSpPr>
      <xdr:spPr>
        <a:xfrm>
          <a:off x="22212300" y="128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92,355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85258</xdr:rowOff>
    </xdr:from>
    <xdr:to>
      <xdr:col>31</xdr:col>
      <xdr:colOff>85725</xdr:colOff>
      <xdr:row>76</xdr:row>
      <xdr:rowOff>15407</xdr:rowOff>
    </xdr:to>
    <xdr:sp macro="" textlink="">
      <xdr:nvSpPr>
        <xdr:cNvPr id="859" name="円/楕円 858"/>
        <xdr:cNvSpPr/>
      </xdr:nvSpPr>
      <xdr:spPr>
        <a:xfrm>
          <a:off x="21272500" y="129440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6535</xdr:rowOff>
    </xdr:from>
    <xdr:ext cx="534377" cy="259045"/>
    <xdr:sp macro="" textlink="">
      <xdr:nvSpPr>
        <xdr:cNvPr id="860" name="テキスト ボックス 859"/>
        <xdr:cNvSpPr txBox="1"/>
      </xdr:nvSpPr>
      <xdr:spPr>
        <a:xfrm>
          <a:off x="21056111" y="130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77,978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112423</xdr:rowOff>
    </xdr:from>
    <xdr:to>
      <xdr:col>29</xdr:col>
      <xdr:colOff>568325</xdr:colOff>
      <xdr:row>76</xdr:row>
      <xdr:rowOff>42573</xdr:rowOff>
    </xdr:to>
    <xdr:sp macro="" textlink="">
      <xdr:nvSpPr>
        <xdr:cNvPr id="861" name="円/楕円 860"/>
        <xdr:cNvSpPr/>
      </xdr:nvSpPr>
      <xdr:spPr>
        <a:xfrm>
          <a:off x="20383500" y="129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33700</xdr:rowOff>
    </xdr:from>
    <xdr:ext cx="534377" cy="259045"/>
    <xdr:sp macro="" textlink="">
      <xdr:nvSpPr>
        <xdr:cNvPr id="862" name="テキスト ボックス 861"/>
        <xdr:cNvSpPr txBox="1"/>
      </xdr:nvSpPr>
      <xdr:spPr>
        <a:xfrm>
          <a:off x="20167111" y="130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108384</xdr:rowOff>
    </xdr:from>
    <xdr:to>
      <xdr:col>28</xdr:col>
      <xdr:colOff>365125</xdr:colOff>
      <xdr:row>76</xdr:row>
      <xdr:rowOff>38534</xdr:rowOff>
    </xdr:to>
    <xdr:sp macro="" textlink="">
      <xdr:nvSpPr>
        <xdr:cNvPr id="863" name="円/楕円 862"/>
        <xdr:cNvSpPr/>
      </xdr:nvSpPr>
      <xdr:spPr>
        <a:xfrm>
          <a:off x="19494500" y="129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29661</xdr:rowOff>
    </xdr:from>
    <xdr:ext cx="534377" cy="259045"/>
    <xdr:sp macro="" textlink="">
      <xdr:nvSpPr>
        <xdr:cNvPr id="864" name="テキスト ボックス 863"/>
        <xdr:cNvSpPr txBox="1"/>
      </xdr:nvSpPr>
      <xdr:spPr>
        <a:xfrm>
          <a:off x="19278111" y="130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74,943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131770</xdr:rowOff>
    </xdr:from>
    <xdr:to>
      <xdr:col>27</xdr:col>
      <xdr:colOff>161925</xdr:colOff>
      <xdr:row>76</xdr:row>
      <xdr:rowOff>61920</xdr:rowOff>
    </xdr:to>
    <xdr:sp macro="" textlink="">
      <xdr:nvSpPr>
        <xdr:cNvPr id="865" name="円/楕円 864"/>
        <xdr:cNvSpPr/>
      </xdr:nvSpPr>
      <xdr:spPr>
        <a:xfrm>
          <a:off x="18605500" y="1299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53047</xdr:rowOff>
    </xdr:from>
    <xdr:ext cx="534377" cy="259045"/>
    <xdr:sp macro="" textlink="">
      <xdr:nvSpPr>
        <xdr:cNvPr id="866" name="テキスト ボックス 865"/>
        <xdr:cNvSpPr txBox="1"/>
      </xdr:nvSpPr>
      <xdr:spPr>
        <a:xfrm>
          <a:off x="18389111" y="1308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1,300,945</a:t>
          </a:r>
          <a:r>
            <a:rPr kumimoji="1" lang="ja-JP" altLang="en-US" sz="1300">
              <a:latin typeface="ＭＳ Ｐゴシック"/>
            </a:rPr>
            <a:t>円となっている。主な構成項目である人件費は、一人当たり</a:t>
          </a:r>
          <a:r>
            <a:rPr kumimoji="1" lang="en-US" altLang="ja-JP" sz="1300">
              <a:latin typeface="ＭＳ Ｐゴシック"/>
            </a:rPr>
            <a:t>200,719</a:t>
          </a:r>
          <a:r>
            <a:rPr kumimoji="1" lang="ja-JP" altLang="en-US" sz="1300">
              <a:latin typeface="ＭＳ Ｐゴシック"/>
            </a:rPr>
            <a:t>円、物件費は</a:t>
          </a:r>
          <a:r>
            <a:rPr kumimoji="1" lang="en-US" altLang="ja-JP" sz="1300">
              <a:latin typeface="ＭＳ Ｐゴシック"/>
            </a:rPr>
            <a:t>233,322</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から年々増加していることから、類似団体平均と比べ高い水準にある。主な要因は町立診療所の運営に係る経費が普通会計に計上されていることと、一般廃棄物処理施設の稼働による委託料などが増となったことである。また、普通建設事業費は、住民一人当たり</a:t>
          </a:r>
          <a:r>
            <a:rPr kumimoji="1" lang="en-US" altLang="ja-JP" sz="1300">
              <a:latin typeface="ＭＳ Ｐゴシック"/>
            </a:rPr>
            <a:t>226,730</a:t>
          </a:r>
          <a:r>
            <a:rPr kumimoji="1" lang="ja-JP" altLang="en-US" sz="1300">
              <a:latin typeface="ＭＳ Ｐゴシック"/>
            </a:rPr>
            <a:t>円となっており、類似団体平均を下回っている。今後とも人件費削減、費用対効果を十分考慮するとともに、公共施設等総合管理計画に基づき、更新や維持管理に対して適正に財源配分していくよう努める。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香川県直島町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3,153
3,138
14.22
4,419,883
4,101,881
216,255
1,680,410
3,857,655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139716</xdr:rowOff>
    </xdr:from>
    <xdr:to>
      <xdr:col>6</xdr:col>
      <xdr:colOff>511175</xdr:colOff>
      <xdr:row>37</xdr:row>
      <xdr:rowOff>166283</xdr:rowOff>
    </xdr:to>
    <xdr:cxnSp macro="">
      <xdr:nvCxnSpPr>
        <xdr:cNvPr id="62" name="直線コネクタ 61"/>
        <xdr:cNvCxnSpPr/>
      </xdr:nvCxnSpPr>
      <xdr:spPr>
        <a:xfrm>
          <a:off x="3797300" y="6483366"/>
          <a:ext cx="8382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139716</xdr:rowOff>
    </xdr:from>
    <xdr:to>
      <xdr:col>5</xdr:col>
      <xdr:colOff>358775</xdr:colOff>
      <xdr:row>37</xdr:row>
      <xdr:rowOff>161025</xdr:rowOff>
    </xdr:to>
    <xdr:cxnSp macro="">
      <xdr:nvCxnSpPr>
        <xdr:cNvPr id="65" name="直線コネクタ 64"/>
        <xdr:cNvCxnSpPr/>
      </xdr:nvCxnSpPr>
      <xdr:spPr>
        <a:xfrm flipV="1">
          <a:off x="2908300" y="6483366"/>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161025</xdr:rowOff>
    </xdr:from>
    <xdr:to>
      <xdr:col>4</xdr:col>
      <xdr:colOff>155575</xdr:colOff>
      <xdr:row>38</xdr:row>
      <xdr:rowOff>7112</xdr:rowOff>
    </xdr:to>
    <xdr:cxnSp macro="">
      <xdr:nvCxnSpPr>
        <xdr:cNvPr id="68" name="直線コネクタ 67"/>
        <xdr:cNvCxnSpPr/>
      </xdr:nvCxnSpPr>
      <xdr:spPr>
        <a:xfrm flipV="1">
          <a:off x="2019300" y="6504675"/>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7296</xdr:rowOff>
    </xdr:from>
    <xdr:ext cx="534377" cy="259045"/>
    <xdr:sp macro="" textlink="">
      <xdr:nvSpPr>
        <xdr:cNvPr id="70" name="テキスト ボックス 69"/>
        <xdr:cNvSpPr txBox="1"/>
      </xdr:nvSpPr>
      <xdr:spPr>
        <a:xfrm>
          <a:off x="2641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153563</xdr:rowOff>
    </xdr:from>
    <xdr:to>
      <xdr:col>2</xdr:col>
      <xdr:colOff>638175</xdr:colOff>
      <xdr:row>38</xdr:row>
      <xdr:rowOff>7112</xdr:rowOff>
    </xdr:to>
    <xdr:cxnSp macro="">
      <xdr:nvCxnSpPr>
        <xdr:cNvPr id="71" name="直線コネクタ 70"/>
        <xdr:cNvCxnSpPr/>
      </xdr:nvCxnSpPr>
      <xdr:spPr>
        <a:xfrm>
          <a:off x="1130300" y="6497213"/>
          <a:ext cx="889000" cy="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13240</xdr:rowOff>
    </xdr:from>
    <xdr:ext cx="534377" cy="259045"/>
    <xdr:sp macro="" textlink="">
      <xdr:nvSpPr>
        <xdr:cNvPr id="73" name="テキスト ボックス 72"/>
        <xdr:cNvSpPr txBox="1"/>
      </xdr:nvSpPr>
      <xdr:spPr>
        <a:xfrm>
          <a:off x="1752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5059</xdr:rowOff>
    </xdr:from>
    <xdr:ext cx="534377" cy="259045"/>
    <xdr:sp macro="" textlink="">
      <xdr:nvSpPr>
        <xdr:cNvPr id="75" name="テキスト ボックス 74"/>
        <xdr:cNvSpPr txBox="1"/>
      </xdr:nvSpPr>
      <xdr:spPr>
        <a:xfrm>
          <a:off x="863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115483</xdr:rowOff>
    </xdr:from>
    <xdr:to>
      <xdr:col>6</xdr:col>
      <xdr:colOff>561975</xdr:colOff>
      <xdr:row>38</xdr:row>
      <xdr:rowOff>45633</xdr:rowOff>
    </xdr:to>
    <xdr:sp macro="" textlink="">
      <xdr:nvSpPr>
        <xdr:cNvPr id="81" name="円/楕円 80"/>
        <xdr:cNvSpPr/>
      </xdr:nvSpPr>
      <xdr:spPr>
        <a:xfrm>
          <a:off x="4584700" y="64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138360</xdr:rowOff>
    </xdr:from>
    <xdr:ext cx="534377" cy="259045"/>
    <xdr:sp macro="" textlink="">
      <xdr:nvSpPr>
        <xdr:cNvPr id="82" name="議会費該当値テキスト"/>
        <xdr:cNvSpPr txBox="1"/>
      </xdr:nvSpPr>
      <xdr:spPr>
        <a:xfrm>
          <a:off x="4686300" y="631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88916</xdr:rowOff>
    </xdr:from>
    <xdr:to>
      <xdr:col>5</xdr:col>
      <xdr:colOff>409575</xdr:colOff>
      <xdr:row>38</xdr:row>
      <xdr:rowOff>19066</xdr:rowOff>
    </xdr:to>
    <xdr:sp macro="" textlink="">
      <xdr:nvSpPr>
        <xdr:cNvPr id="83" name="円/楕円 82"/>
        <xdr:cNvSpPr/>
      </xdr:nvSpPr>
      <xdr:spPr>
        <a:xfrm>
          <a:off x="3746500" y="64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35593</xdr:rowOff>
    </xdr:from>
    <xdr:ext cx="534377" cy="259045"/>
    <xdr:sp macro="" textlink="">
      <xdr:nvSpPr>
        <xdr:cNvPr id="84" name="テキスト ボックス 83"/>
        <xdr:cNvSpPr txBox="1"/>
      </xdr:nvSpPr>
      <xdr:spPr>
        <a:xfrm>
          <a:off x="3530111" y="620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110225</xdr:rowOff>
    </xdr:from>
    <xdr:to>
      <xdr:col>4</xdr:col>
      <xdr:colOff>206375</xdr:colOff>
      <xdr:row>38</xdr:row>
      <xdr:rowOff>40375</xdr:rowOff>
    </xdr:to>
    <xdr:sp macro="" textlink="">
      <xdr:nvSpPr>
        <xdr:cNvPr id="85" name="円/楕円 84"/>
        <xdr:cNvSpPr/>
      </xdr:nvSpPr>
      <xdr:spPr>
        <a:xfrm>
          <a:off x="2857500" y="64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31502</xdr:rowOff>
    </xdr:from>
    <xdr:ext cx="534377" cy="259045"/>
    <xdr:sp macro="" textlink="">
      <xdr:nvSpPr>
        <xdr:cNvPr id="86" name="テキスト ボックス 85"/>
        <xdr:cNvSpPr txBox="1"/>
      </xdr:nvSpPr>
      <xdr:spPr>
        <a:xfrm>
          <a:off x="2641111" y="654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127762</xdr:rowOff>
    </xdr:from>
    <xdr:to>
      <xdr:col>3</xdr:col>
      <xdr:colOff>3175</xdr:colOff>
      <xdr:row>38</xdr:row>
      <xdr:rowOff>57912</xdr:rowOff>
    </xdr:to>
    <xdr:sp macro="" textlink="">
      <xdr:nvSpPr>
        <xdr:cNvPr id="87" name="円/楕円 86"/>
        <xdr:cNvSpPr/>
      </xdr:nvSpPr>
      <xdr:spPr>
        <a:xfrm>
          <a:off x="1968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49039</xdr:rowOff>
    </xdr:from>
    <xdr:ext cx="534377" cy="259045"/>
    <xdr:sp macro="" textlink="">
      <xdr:nvSpPr>
        <xdr:cNvPr id="88" name="テキスト ボックス 87"/>
        <xdr:cNvSpPr txBox="1"/>
      </xdr:nvSpPr>
      <xdr:spPr>
        <a:xfrm>
          <a:off x="1752111" y="656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102763</xdr:rowOff>
    </xdr:from>
    <xdr:to>
      <xdr:col>1</xdr:col>
      <xdr:colOff>485775</xdr:colOff>
      <xdr:row>38</xdr:row>
      <xdr:rowOff>32913</xdr:rowOff>
    </xdr:to>
    <xdr:sp macro="" textlink="">
      <xdr:nvSpPr>
        <xdr:cNvPr id="89" name="円/楕円 88"/>
        <xdr:cNvSpPr/>
      </xdr:nvSpPr>
      <xdr:spPr>
        <a:xfrm>
          <a:off x="1079500" y="64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24040</xdr:rowOff>
    </xdr:from>
    <xdr:ext cx="534377" cy="259045"/>
    <xdr:sp macro="" textlink="">
      <xdr:nvSpPr>
        <xdr:cNvPr id="90" name="テキスト ボックス 89"/>
        <xdr:cNvSpPr txBox="1"/>
      </xdr:nvSpPr>
      <xdr:spPr>
        <a:xfrm>
          <a:off x="863111" y="65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38372</xdr:rowOff>
    </xdr:from>
    <xdr:to>
      <xdr:col>6</xdr:col>
      <xdr:colOff>511175</xdr:colOff>
      <xdr:row>57</xdr:row>
      <xdr:rowOff>75095</xdr:rowOff>
    </xdr:to>
    <xdr:cxnSp macro="">
      <xdr:nvCxnSpPr>
        <xdr:cNvPr id="119" name="直線コネクタ 118"/>
        <xdr:cNvCxnSpPr/>
      </xdr:nvCxnSpPr>
      <xdr:spPr>
        <a:xfrm>
          <a:off x="3797300" y="9639572"/>
          <a:ext cx="838200" cy="2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134357</xdr:rowOff>
    </xdr:from>
    <xdr:to>
      <xdr:col>5</xdr:col>
      <xdr:colOff>358775</xdr:colOff>
      <xdr:row>56</xdr:row>
      <xdr:rowOff>38372</xdr:rowOff>
    </xdr:to>
    <xdr:cxnSp macro="">
      <xdr:nvCxnSpPr>
        <xdr:cNvPr id="122" name="直線コネクタ 121"/>
        <xdr:cNvCxnSpPr/>
      </xdr:nvCxnSpPr>
      <xdr:spPr>
        <a:xfrm>
          <a:off x="2908300" y="9564107"/>
          <a:ext cx="889000" cy="7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134357</xdr:rowOff>
    </xdr:from>
    <xdr:to>
      <xdr:col>4</xdr:col>
      <xdr:colOff>155575</xdr:colOff>
      <xdr:row>56</xdr:row>
      <xdr:rowOff>168801</xdr:rowOff>
    </xdr:to>
    <xdr:cxnSp macro="">
      <xdr:nvCxnSpPr>
        <xdr:cNvPr id="125" name="直線コネクタ 124"/>
        <xdr:cNvCxnSpPr/>
      </xdr:nvCxnSpPr>
      <xdr:spPr>
        <a:xfrm flipV="1">
          <a:off x="2019300" y="9564107"/>
          <a:ext cx="889000" cy="20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101837</xdr:rowOff>
    </xdr:from>
    <xdr:ext cx="599010" cy="259045"/>
    <xdr:sp macro="" textlink="">
      <xdr:nvSpPr>
        <xdr:cNvPr id="127" name="テキスト ボックス 126"/>
        <xdr:cNvSpPr txBox="1"/>
      </xdr:nvSpPr>
      <xdr:spPr>
        <a:xfrm>
          <a:off x="2608794" y="98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168801</xdr:rowOff>
    </xdr:from>
    <xdr:to>
      <xdr:col>2</xdr:col>
      <xdr:colOff>638175</xdr:colOff>
      <xdr:row>57</xdr:row>
      <xdr:rowOff>35030</xdr:rowOff>
    </xdr:to>
    <xdr:cxnSp macro="">
      <xdr:nvCxnSpPr>
        <xdr:cNvPr id="128" name="直線コネクタ 127"/>
        <xdr:cNvCxnSpPr/>
      </xdr:nvCxnSpPr>
      <xdr:spPr>
        <a:xfrm flipV="1">
          <a:off x="1130300" y="9770001"/>
          <a:ext cx="889000" cy="3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72901</xdr:rowOff>
    </xdr:from>
    <xdr:ext cx="599010" cy="259045"/>
    <xdr:sp macro="" textlink="">
      <xdr:nvSpPr>
        <xdr:cNvPr id="130" name="テキスト ボックス 129"/>
        <xdr:cNvSpPr txBox="1"/>
      </xdr:nvSpPr>
      <xdr:spPr>
        <a:xfrm>
          <a:off x="1719794" y="98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89246</xdr:rowOff>
    </xdr:from>
    <xdr:ext cx="599010" cy="259045"/>
    <xdr:sp macro="" textlink="">
      <xdr:nvSpPr>
        <xdr:cNvPr id="132" name="テキスト ボックス 131"/>
        <xdr:cNvSpPr txBox="1"/>
      </xdr:nvSpPr>
      <xdr:spPr>
        <a:xfrm>
          <a:off x="830794" y="986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24295</xdr:rowOff>
    </xdr:from>
    <xdr:to>
      <xdr:col>6</xdr:col>
      <xdr:colOff>561975</xdr:colOff>
      <xdr:row>57</xdr:row>
      <xdr:rowOff>125895</xdr:rowOff>
    </xdr:to>
    <xdr:sp macro="" textlink="">
      <xdr:nvSpPr>
        <xdr:cNvPr id="138" name="円/楕円 137"/>
        <xdr:cNvSpPr/>
      </xdr:nvSpPr>
      <xdr:spPr>
        <a:xfrm>
          <a:off x="4584700" y="97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47172</xdr:rowOff>
    </xdr:from>
    <xdr:ext cx="599010" cy="259045"/>
    <xdr:sp macro="" textlink="">
      <xdr:nvSpPr>
        <xdr:cNvPr id="139" name="総務費該当値テキスト"/>
        <xdr:cNvSpPr txBox="1"/>
      </xdr:nvSpPr>
      <xdr:spPr>
        <a:xfrm>
          <a:off x="4686300" y="964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245,870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159022</xdr:rowOff>
    </xdr:from>
    <xdr:to>
      <xdr:col>5</xdr:col>
      <xdr:colOff>409575</xdr:colOff>
      <xdr:row>56</xdr:row>
      <xdr:rowOff>89172</xdr:rowOff>
    </xdr:to>
    <xdr:sp macro="" textlink="">
      <xdr:nvSpPr>
        <xdr:cNvPr id="140" name="円/楕円 139"/>
        <xdr:cNvSpPr/>
      </xdr:nvSpPr>
      <xdr:spPr>
        <a:xfrm>
          <a:off x="3746500" y="95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105699</xdr:rowOff>
    </xdr:from>
    <xdr:ext cx="599010" cy="259045"/>
    <xdr:sp macro="" textlink="">
      <xdr:nvSpPr>
        <xdr:cNvPr id="141" name="テキスト ボックス 140"/>
        <xdr:cNvSpPr txBox="1"/>
      </xdr:nvSpPr>
      <xdr:spPr>
        <a:xfrm>
          <a:off x="3497794" y="936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409,786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83557</xdr:rowOff>
    </xdr:from>
    <xdr:to>
      <xdr:col>4</xdr:col>
      <xdr:colOff>206375</xdr:colOff>
      <xdr:row>56</xdr:row>
      <xdr:rowOff>13707</xdr:rowOff>
    </xdr:to>
    <xdr:sp macro="" textlink="">
      <xdr:nvSpPr>
        <xdr:cNvPr id="142" name="円/楕円 141"/>
        <xdr:cNvSpPr/>
      </xdr:nvSpPr>
      <xdr:spPr>
        <a:xfrm>
          <a:off x="2857500" y="95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30234</xdr:rowOff>
    </xdr:from>
    <xdr:ext cx="599010" cy="259045"/>
    <xdr:sp macro="" textlink="">
      <xdr:nvSpPr>
        <xdr:cNvPr id="143" name="テキスト ボックス 142"/>
        <xdr:cNvSpPr txBox="1"/>
      </xdr:nvSpPr>
      <xdr:spPr>
        <a:xfrm>
          <a:off x="2608794" y="928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469,207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118001</xdr:rowOff>
    </xdr:from>
    <xdr:to>
      <xdr:col>3</xdr:col>
      <xdr:colOff>3175</xdr:colOff>
      <xdr:row>57</xdr:row>
      <xdr:rowOff>48151</xdr:rowOff>
    </xdr:to>
    <xdr:sp macro="" textlink="">
      <xdr:nvSpPr>
        <xdr:cNvPr id="144" name="円/楕円 143"/>
        <xdr:cNvSpPr/>
      </xdr:nvSpPr>
      <xdr:spPr>
        <a:xfrm>
          <a:off x="1968500" y="97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64678</xdr:rowOff>
    </xdr:from>
    <xdr:ext cx="599010" cy="259045"/>
    <xdr:sp macro="" textlink="">
      <xdr:nvSpPr>
        <xdr:cNvPr id="145" name="テキスト ボックス 144"/>
        <xdr:cNvSpPr txBox="1"/>
      </xdr:nvSpPr>
      <xdr:spPr>
        <a:xfrm>
          <a:off x="1719794" y="949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155680</xdr:rowOff>
    </xdr:from>
    <xdr:to>
      <xdr:col>1</xdr:col>
      <xdr:colOff>485775</xdr:colOff>
      <xdr:row>57</xdr:row>
      <xdr:rowOff>85830</xdr:rowOff>
    </xdr:to>
    <xdr:sp macro="" textlink="">
      <xdr:nvSpPr>
        <xdr:cNvPr id="146" name="円/楕円 145"/>
        <xdr:cNvSpPr/>
      </xdr:nvSpPr>
      <xdr:spPr>
        <a:xfrm>
          <a:off x="1079500" y="97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102357</xdr:rowOff>
    </xdr:from>
    <xdr:ext cx="599010" cy="259045"/>
    <xdr:sp macro="" textlink="">
      <xdr:nvSpPr>
        <xdr:cNvPr id="147" name="テキスト ボックス 146"/>
        <xdr:cNvSpPr txBox="1"/>
      </xdr:nvSpPr>
      <xdr:spPr>
        <a:xfrm>
          <a:off x="830794" y="953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17286</xdr:rowOff>
    </xdr:from>
    <xdr:to>
      <xdr:col>6</xdr:col>
      <xdr:colOff>511175</xdr:colOff>
      <xdr:row>78</xdr:row>
      <xdr:rowOff>28071</xdr:rowOff>
    </xdr:to>
    <xdr:cxnSp macro="">
      <xdr:nvCxnSpPr>
        <xdr:cNvPr id="178" name="直線コネクタ 177"/>
        <xdr:cNvCxnSpPr/>
      </xdr:nvCxnSpPr>
      <xdr:spPr>
        <a:xfrm>
          <a:off x="3797300" y="13390386"/>
          <a:ext cx="838200" cy="1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17286</xdr:rowOff>
    </xdr:from>
    <xdr:to>
      <xdr:col>5</xdr:col>
      <xdr:colOff>358775</xdr:colOff>
      <xdr:row>78</xdr:row>
      <xdr:rowOff>55070</xdr:rowOff>
    </xdr:to>
    <xdr:cxnSp macro="">
      <xdr:nvCxnSpPr>
        <xdr:cNvPr id="181" name="直線コネクタ 180"/>
        <xdr:cNvCxnSpPr/>
      </xdr:nvCxnSpPr>
      <xdr:spPr>
        <a:xfrm flipV="1">
          <a:off x="2908300" y="13390386"/>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55070</xdr:rowOff>
    </xdr:from>
    <xdr:to>
      <xdr:col>4</xdr:col>
      <xdr:colOff>155575</xdr:colOff>
      <xdr:row>78</xdr:row>
      <xdr:rowOff>83507</xdr:rowOff>
    </xdr:to>
    <xdr:cxnSp macro="">
      <xdr:nvCxnSpPr>
        <xdr:cNvPr id="184" name="直線コネクタ 183"/>
        <xdr:cNvCxnSpPr/>
      </xdr:nvCxnSpPr>
      <xdr:spPr>
        <a:xfrm flipV="1">
          <a:off x="2019300" y="13428170"/>
          <a:ext cx="8890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17059</xdr:rowOff>
    </xdr:from>
    <xdr:ext cx="599010" cy="259045"/>
    <xdr:sp macro="" textlink="">
      <xdr:nvSpPr>
        <xdr:cNvPr id="186" name="テキスト ボックス 185"/>
        <xdr:cNvSpPr txBox="1"/>
      </xdr:nvSpPr>
      <xdr:spPr>
        <a:xfrm>
          <a:off x="2608794"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80569</xdr:rowOff>
    </xdr:from>
    <xdr:to>
      <xdr:col>2</xdr:col>
      <xdr:colOff>638175</xdr:colOff>
      <xdr:row>78</xdr:row>
      <xdr:rowOff>83507</xdr:rowOff>
    </xdr:to>
    <xdr:cxnSp macro="">
      <xdr:nvCxnSpPr>
        <xdr:cNvPr id="187" name="直線コネクタ 186"/>
        <xdr:cNvCxnSpPr/>
      </xdr:nvCxnSpPr>
      <xdr:spPr>
        <a:xfrm>
          <a:off x="1130300" y="13453669"/>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30008</xdr:rowOff>
    </xdr:from>
    <xdr:ext cx="599010" cy="259045"/>
    <xdr:sp macro="" textlink="">
      <xdr:nvSpPr>
        <xdr:cNvPr id="189" name="テキスト ボックス 188"/>
        <xdr:cNvSpPr txBox="1"/>
      </xdr:nvSpPr>
      <xdr:spPr>
        <a:xfrm>
          <a:off x="1719794" y="1306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16840</xdr:rowOff>
    </xdr:from>
    <xdr:ext cx="599010" cy="259045"/>
    <xdr:sp macro="" textlink="">
      <xdr:nvSpPr>
        <xdr:cNvPr id="191" name="テキスト ボックス 190"/>
        <xdr:cNvSpPr txBox="1"/>
      </xdr:nvSpPr>
      <xdr:spPr>
        <a:xfrm>
          <a:off x="830794" y="130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148721</xdr:rowOff>
    </xdr:from>
    <xdr:to>
      <xdr:col>6</xdr:col>
      <xdr:colOff>561975</xdr:colOff>
      <xdr:row>78</xdr:row>
      <xdr:rowOff>78871</xdr:rowOff>
    </xdr:to>
    <xdr:sp macro="" textlink="">
      <xdr:nvSpPr>
        <xdr:cNvPr id="197" name="円/楕円 196"/>
        <xdr:cNvSpPr/>
      </xdr:nvSpPr>
      <xdr:spPr>
        <a:xfrm>
          <a:off x="4584700" y="133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63648</xdr:rowOff>
    </xdr:from>
    <xdr:ext cx="599010" cy="259045"/>
    <xdr:sp macro="" textlink="">
      <xdr:nvSpPr>
        <xdr:cNvPr id="198" name="民生費該当値テキスト"/>
        <xdr:cNvSpPr txBox="1"/>
      </xdr:nvSpPr>
      <xdr:spPr>
        <a:xfrm>
          <a:off x="4686300" y="1326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137936</xdr:rowOff>
    </xdr:from>
    <xdr:to>
      <xdr:col>5</xdr:col>
      <xdr:colOff>409575</xdr:colOff>
      <xdr:row>78</xdr:row>
      <xdr:rowOff>68086</xdr:rowOff>
    </xdr:to>
    <xdr:sp macro="" textlink="">
      <xdr:nvSpPr>
        <xdr:cNvPr id="199" name="円/楕円 198"/>
        <xdr:cNvSpPr/>
      </xdr:nvSpPr>
      <xdr:spPr>
        <a:xfrm>
          <a:off x="3746500" y="13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59213</xdr:rowOff>
    </xdr:from>
    <xdr:ext cx="599010" cy="259045"/>
    <xdr:sp macro="" textlink="">
      <xdr:nvSpPr>
        <xdr:cNvPr id="200" name="テキスト ボックス 199"/>
        <xdr:cNvSpPr txBox="1"/>
      </xdr:nvSpPr>
      <xdr:spPr>
        <a:xfrm>
          <a:off x="3497794" y="1343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154,969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4270</xdr:rowOff>
    </xdr:from>
    <xdr:to>
      <xdr:col>4</xdr:col>
      <xdr:colOff>206375</xdr:colOff>
      <xdr:row>78</xdr:row>
      <xdr:rowOff>105870</xdr:rowOff>
    </xdr:to>
    <xdr:sp macro="" textlink="">
      <xdr:nvSpPr>
        <xdr:cNvPr id="201" name="円/楕円 200"/>
        <xdr:cNvSpPr/>
      </xdr:nvSpPr>
      <xdr:spPr>
        <a:xfrm>
          <a:off x="2857500" y="1337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96997</xdr:rowOff>
    </xdr:from>
    <xdr:ext cx="599010" cy="259045"/>
    <xdr:sp macro="" textlink="">
      <xdr:nvSpPr>
        <xdr:cNvPr id="202" name="テキスト ボックス 201"/>
        <xdr:cNvSpPr txBox="1"/>
      </xdr:nvSpPr>
      <xdr:spPr>
        <a:xfrm>
          <a:off x="2608794" y="1347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32707</xdr:rowOff>
    </xdr:from>
    <xdr:to>
      <xdr:col>3</xdr:col>
      <xdr:colOff>3175</xdr:colOff>
      <xdr:row>78</xdr:row>
      <xdr:rowOff>134307</xdr:rowOff>
    </xdr:to>
    <xdr:sp macro="" textlink="">
      <xdr:nvSpPr>
        <xdr:cNvPr id="203" name="円/楕円 202"/>
        <xdr:cNvSpPr/>
      </xdr:nvSpPr>
      <xdr:spPr>
        <a:xfrm>
          <a:off x="1968500" y="134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125434</xdr:rowOff>
    </xdr:from>
    <xdr:ext cx="599010" cy="259045"/>
    <xdr:sp macro="" textlink="">
      <xdr:nvSpPr>
        <xdr:cNvPr id="204" name="テキスト ボックス 203"/>
        <xdr:cNvSpPr txBox="1"/>
      </xdr:nvSpPr>
      <xdr:spPr>
        <a:xfrm>
          <a:off x="1719794" y="1349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29769</xdr:rowOff>
    </xdr:from>
    <xdr:to>
      <xdr:col>1</xdr:col>
      <xdr:colOff>485775</xdr:colOff>
      <xdr:row>78</xdr:row>
      <xdr:rowOff>131369</xdr:rowOff>
    </xdr:to>
    <xdr:sp macro="" textlink="">
      <xdr:nvSpPr>
        <xdr:cNvPr id="205" name="円/楕円 204"/>
        <xdr:cNvSpPr/>
      </xdr:nvSpPr>
      <xdr:spPr>
        <a:xfrm>
          <a:off x="1079500" y="134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122496</xdr:rowOff>
    </xdr:from>
    <xdr:ext cx="599010" cy="259045"/>
    <xdr:sp macro="" textlink="">
      <xdr:nvSpPr>
        <xdr:cNvPr id="206" name="テキスト ボックス 205"/>
        <xdr:cNvSpPr txBox="1"/>
      </xdr:nvSpPr>
      <xdr:spPr>
        <a:xfrm>
          <a:off x="830794" y="1349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29172</xdr:rowOff>
    </xdr:from>
    <xdr:to>
      <xdr:col>6</xdr:col>
      <xdr:colOff>511175</xdr:colOff>
      <xdr:row>97</xdr:row>
      <xdr:rowOff>52132</xdr:rowOff>
    </xdr:to>
    <xdr:cxnSp macro="">
      <xdr:nvCxnSpPr>
        <xdr:cNvPr id="235" name="直線コネクタ 234"/>
        <xdr:cNvCxnSpPr/>
      </xdr:nvCxnSpPr>
      <xdr:spPr>
        <a:xfrm>
          <a:off x="3797300" y="16316922"/>
          <a:ext cx="838200" cy="3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29172</xdr:rowOff>
    </xdr:from>
    <xdr:to>
      <xdr:col>5</xdr:col>
      <xdr:colOff>358775</xdr:colOff>
      <xdr:row>96</xdr:row>
      <xdr:rowOff>31817</xdr:rowOff>
    </xdr:to>
    <xdr:cxnSp macro="">
      <xdr:nvCxnSpPr>
        <xdr:cNvPr id="238" name="直線コネクタ 237"/>
        <xdr:cNvCxnSpPr/>
      </xdr:nvCxnSpPr>
      <xdr:spPr>
        <a:xfrm flipV="1">
          <a:off x="2908300" y="16316922"/>
          <a:ext cx="889000" cy="17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31817</xdr:rowOff>
    </xdr:from>
    <xdr:to>
      <xdr:col>4</xdr:col>
      <xdr:colOff>155575</xdr:colOff>
      <xdr:row>97</xdr:row>
      <xdr:rowOff>56335</xdr:rowOff>
    </xdr:to>
    <xdr:cxnSp macro="">
      <xdr:nvCxnSpPr>
        <xdr:cNvPr id="241" name="直線コネクタ 240"/>
        <xdr:cNvCxnSpPr/>
      </xdr:nvCxnSpPr>
      <xdr:spPr>
        <a:xfrm flipV="1">
          <a:off x="2019300" y="16491017"/>
          <a:ext cx="889000" cy="19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3" name="テキスト ボックス 242"/>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56335</xdr:rowOff>
    </xdr:from>
    <xdr:to>
      <xdr:col>2</xdr:col>
      <xdr:colOff>638175</xdr:colOff>
      <xdr:row>97</xdr:row>
      <xdr:rowOff>152040</xdr:rowOff>
    </xdr:to>
    <xdr:cxnSp macro="">
      <xdr:nvCxnSpPr>
        <xdr:cNvPr id="244" name="直線コネクタ 243"/>
        <xdr:cNvCxnSpPr/>
      </xdr:nvCxnSpPr>
      <xdr:spPr>
        <a:xfrm flipV="1">
          <a:off x="1130300" y="16686985"/>
          <a:ext cx="889000" cy="9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6" name="テキスト ボックス 245"/>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48" name="テキスト ボックス 247"/>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1332</xdr:rowOff>
    </xdr:from>
    <xdr:to>
      <xdr:col>6</xdr:col>
      <xdr:colOff>561975</xdr:colOff>
      <xdr:row>97</xdr:row>
      <xdr:rowOff>102932</xdr:rowOff>
    </xdr:to>
    <xdr:sp macro="" textlink="">
      <xdr:nvSpPr>
        <xdr:cNvPr id="254" name="円/楕円 253"/>
        <xdr:cNvSpPr/>
      </xdr:nvSpPr>
      <xdr:spPr>
        <a:xfrm>
          <a:off x="4584700" y="166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24209</xdr:rowOff>
    </xdr:from>
    <xdr:ext cx="599010" cy="259045"/>
    <xdr:sp macro="" textlink="">
      <xdr:nvSpPr>
        <xdr:cNvPr id="255" name="衛生費該当値テキスト"/>
        <xdr:cNvSpPr txBox="1"/>
      </xdr:nvSpPr>
      <xdr:spPr>
        <a:xfrm>
          <a:off x="4686300" y="1648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175,968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149822</xdr:rowOff>
    </xdr:from>
    <xdr:to>
      <xdr:col>5</xdr:col>
      <xdr:colOff>409575</xdr:colOff>
      <xdr:row>95</xdr:row>
      <xdr:rowOff>79972</xdr:rowOff>
    </xdr:to>
    <xdr:sp macro="" textlink="">
      <xdr:nvSpPr>
        <xdr:cNvPr id="256" name="円/楕円 255"/>
        <xdr:cNvSpPr/>
      </xdr:nvSpPr>
      <xdr:spPr>
        <a:xfrm>
          <a:off x="3746500" y="162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96499</xdr:rowOff>
    </xdr:from>
    <xdr:ext cx="599010" cy="259045"/>
    <xdr:sp macro="" textlink="">
      <xdr:nvSpPr>
        <xdr:cNvPr id="257" name="テキスト ボックス 256"/>
        <xdr:cNvSpPr txBox="1"/>
      </xdr:nvSpPr>
      <xdr:spPr>
        <a:xfrm>
          <a:off x="3497794" y="1604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368,020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152467</xdr:rowOff>
    </xdr:from>
    <xdr:to>
      <xdr:col>4</xdr:col>
      <xdr:colOff>206375</xdr:colOff>
      <xdr:row>96</xdr:row>
      <xdr:rowOff>82617</xdr:rowOff>
    </xdr:to>
    <xdr:sp macro="" textlink="">
      <xdr:nvSpPr>
        <xdr:cNvPr id="258" name="円/楕円 257"/>
        <xdr:cNvSpPr/>
      </xdr:nvSpPr>
      <xdr:spPr>
        <a:xfrm>
          <a:off x="2857500" y="1644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99144</xdr:rowOff>
    </xdr:from>
    <xdr:ext cx="599010" cy="259045"/>
    <xdr:sp macro="" textlink="">
      <xdr:nvSpPr>
        <xdr:cNvPr id="259" name="テキスト ボックス 258"/>
        <xdr:cNvSpPr txBox="1"/>
      </xdr:nvSpPr>
      <xdr:spPr>
        <a:xfrm>
          <a:off x="2608794" y="1621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5535</xdr:rowOff>
    </xdr:from>
    <xdr:to>
      <xdr:col>3</xdr:col>
      <xdr:colOff>3175</xdr:colOff>
      <xdr:row>97</xdr:row>
      <xdr:rowOff>107135</xdr:rowOff>
    </xdr:to>
    <xdr:sp macro="" textlink="">
      <xdr:nvSpPr>
        <xdr:cNvPr id="260" name="円/楕円 259"/>
        <xdr:cNvSpPr/>
      </xdr:nvSpPr>
      <xdr:spPr>
        <a:xfrm>
          <a:off x="1968500" y="1663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123662</xdr:rowOff>
    </xdr:from>
    <xdr:ext cx="599010" cy="259045"/>
    <xdr:sp macro="" textlink="">
      <xdr:nvSpPr>
        <xdr:cNvPr id="261" name="テキスト ボックス 260"/>
        <xdr:cNvSpPr txBox="1"/>
      </xdr:nvSpPr>
      <xdr:spPr>
        <a:xfrm>
          <a:off x="1719794" y="1641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101240</xdr:rowOff>
    </xdr:from>
    <xdr:to>
      <xdr:col>1</xdr:col>
      <xdr:colOff>485775</xdr:colOff>
      <xdr:row>98</xdr:row>
      <xdr:rowOff>31390</xdr:rowOff>
    </xdr:to>
    <xdr:sp macro="" textlink="">
      <xdr:nvSpPr>
        <xdr:cNvPr id="262" name="円/楕円 261"/>
        <xdr:cNvSpPr/>
      </xdr:nvSpPr>
      <xdr:spPr>
        <a:xfrm>
          <a:off x="1079500" y="167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47917</xdr:rowOff>
    </xdr:from>
    <xdr:ext cx="599010" cy="259045"/>
    <xdr:sp macro="" textlink="">
      <xdr:nvSpPr>
        <xdr:cNvPr id="263" name="テキスト ボックス 262"/>
        <xdr:cNvSpPr txBox="1"/>
      </xdr:nvSpPr>
      <xdr:spPr>
        <a:xfrm>
          <a:off x="830794" y="1650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154830</xdr:rowOff>
    </xdr:from>
    <xdr:ext cx="469744" cy="259045"/>
    <xdr:sp macro="" textlink="">
      <xdr:nvSpPr>
        <xdr:cNvPr id="300" name="テキスト ボックス 299"/>
        <xdr:cNvSpPr txBox="1"/>
      </xdr:nvSpPr>
      <xdr:spPr>
        <a:xfrm>
          <a:off x="8515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44196</xdr:rowOff>
    </xdr:from>
    <xdr:to>
      <xdr:col>11</xdr:col>
      <xdr:colOff>307975</xdr:colOff>
      <xdr:row>39</xdr:row>
      <xdr:rowOff>44450</xdr:rowOff>
    </xdr:to>
    <xdr:cxnSp macro="">
      <xdr:nvCxnSpPr>
        <xdr:cNvPr id="301" name="直線コネクタ 300"/>
        <xdr:cNvCxnSpPr/>
      </xdr:nvCxnSpPr>
      <xdr:spPr>
        <a:xfrm>
          <a:off x="6972300" y="67307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1033</xdr:rowOff>
    </xdr:from>
    <xdr:ext cx="469744" cy="259045"/>
    <xdr:sp macro="" textlink="">
      <xdr:nvSpPr>
        <xdr:cNvPr id="303" name="テキスト ボックス 302"/>
        <xdr:cNvSpPr txBox="1"/>
      </xdr:nvSpPr>
      <xdr:spPr>
        <a:xfrm>
          <a:off x="7626427"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39260</xdr:rowOff>
    </xdr:from>
    <xdr:ext cx="469744" cy="259045"/>
    <xdr:sp macro="" textlink="">
      <xdr:nvSpPr>
        <xdr:cNvPr id="305" name="テキスト ボックス 304"/>
        <xdr:cNvSpPr txBox="1"/>
      </xdr:nvSpPr>
      <xdr:spPr>
        <a:xfrm>
          <a:off x="6737427" y="586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164846</xdr:rowOff>
    </xdr:from>
    <xdr:to>
      <xdr:col>10</xdr:col>
      <xdr:colOff>155575</xdr:colOff>
      <xdr:row>39</xdr:row>
      <xdr:rowOff>94996</xdr:rowOff>
    </xdr:to>
    <xdr:sp macro="" textlink="">
      <xdr:nvSpPr>
        <xdr:cNvPr id="319" name="円/楕円 318"/>
        <xdr:cNvSpPr/>
      </xdr:nvSpPr>
      <xdr:spPr>
        <a:xfrm>
          <a:off x="6921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86123</xdr:rowOff>
    </xdr:from>
    <xdr:ext cx="249299" cy="259045"/>
    <xdr:sp macro="" textlink="">
      <xdr:nvSpPr>
        <xdr:cNvPr id="320" name="テキスト ボックス 319"/>
        <xdr:cNvSpPr txBox="1"/>
      </xdr:nvSpPr>
      <xdr:spPr>
        <a:xfrm>
          <a:off x="6847649"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149927</xdr:rowOff>
    </xdr:from>
    <xdr:to>
      <xdr:col>15</xdr:col>
      <xdr:colOff>180975</xdr:colOff>
      <xdr:row>57</xdr:row>
      <xdr:rowOff>153968</xdr:rowOff>
    </xdr:to>
    <xdr:cxnSp macro="">
      <xdr:nvCxnSpPr>
        <xdr:cNvPr id="349" name="直線コネクタ 348"/>
        <xdr:cNvCxnSpPr/>
      </xdr:nvCxnSpPr>
      <xdr:spPr>
        <a:xfrm flipV="1">
          <a:off x="9639300" y="9922577"/>
          <a:ext cx="838200" cy="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151559</xdr:rowOff>
    </xdr:from>
    <xdr:to>
      <xdr:col>14</xdr:col>
      <xdr:colOff>28575</xdr:colOff>
      <xdr:row>57</xdr:row>
      <xdr:rowOff>153968</xdr:rowOff>
    </xdr:to>
    <xdr:cxnSp macro="">
      <xdr:nvCxnSpPr>
        <xdr:cNvPr id="352" name="直線コネクタ 351"/>
        <xdr:cNvCxnSpPr/>
      </xdr:nvCxnSpPr>
      <xdr:spPr>
        <a:xfrm>
          <a:off x="8750300" y="9924209"/>
          <a:ext cx="8890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129106</xdr:rowOff>
    </xdr:from>
    <xdr:ext cx="599010" cy="259045"/>
    <xdr:sp macro="" textlink="">
      <xdr:nvSpPr>
        <xdr:cNvPr id="354" name="テキスト ボックス 353"/>
        <xdr:cNvSpPr txBox="1"/>
      </xdr:nvSpPr>
      <xdr:spPr>
        <a:xfrm>
          <a:off x="9339794"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151559</xdr:rowOff>
    </xdr:from>
    <xdr:to>
      <xdr:col>12</xdr:col>
      <xdr:colOff>511175</xdr:colOff>
      <xdr:row>58</xdr:row>
      <xdr:rowOff>2067</xdr:rowOff>
    </xdr:to>
    <xdr:cxnSp macro="">
      <xdr:nvCxnSpPr>
        <xdr:cNvPr id="355" name="直線コネクタ 354"/>
        <xdr:cNvCxnSpPr/>
      </xdr:nvCxnSpPr>
      <xdr:spPr>
        <a:xfrm flipV="1">
          <a:off x="7861300" y="9924209"/>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6" name="フローチャート : 判断 355"/>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129554</xdr:rowOff>
    </xdr:from>
    <xdr:ext cx="599010" cy="259045"/>
    <xdr:sp macro="" textlink="">
      <xdr:nvSpPr>
        <xdr:cNvPr id="357" name="テキスト ボックス 356"/>
        <xdr:cNvSpPr txBox="1"/>
      </xdr:nvSpPr>
      <xdr:spPr>
        <a:xfrm>
          <a:off x="8450794" y="1007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166812</xdr:rowOff>
    </xdr:from>
    <xdr:to>
      <xdr:col>11</xdr:col>
      <xdr:colOff>307975</xdr:colOff>
      <xdr:row>58</xdr:row>
      <xdr:rowOff>2067</xdr:rowOff>
    </xdr:to>
    <xdr:cxnSp macro="">
      <xdr:nvCxnSpPr>
        <xdr:cNvPr id="358" name="直線コネクタ 357"/>
        <xdr:cNvCxnSpPr/>
      </xdr:nvCxnSpPr>
      <xdr:spPr>
        <a:xfrm>
          <a:off x="6972300" y="9939462"/>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9" name="フローチャート : 判断 358"/>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136922</xdr:rowOff>
    </xdr:from>
    <xdr:ext cx="534377" cy="259045"/>
    <xdr:sp macro="" textlink="">
      <xdr:nvSpPr>
        <xdr:cNvPr id="360" name="テキスト ボックス 359"/>
        <xdr:cNvSpPr txBox="1"/>
      </xdr:nvSpPr>
      <xdr:spPr>
        <a:xfrm>
          <a:off x="7594111" y="1008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61" name="フローチャート : 判断 360"/>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152953</xdr:rowOff>
    </xdr:from>
    <xdr:ext cx="534377" cy="259045"/>
    <xdr:sp macro="" textlink="">
      <xdr:nvSpPr>
        <xdr:cNvPr id="362" name="テキスト ボックス 361"/>
        <xdr:cNvSpPr txBox="1"/>
      </xdr:nvSpPr>
      <xdr:spPr>
        <a:xfrm>
          <a:off x="6705111" y="100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99127</xdr:rowOff>
    </xdr:from>
    <xdr:to>
      <xdr:col>15</xdr:col>
      <xdr:colOff>231775</xdr:colOff>
      <xdr:row>58</xdr:row>
      <xdr:rowOff>29277</xdr:rowOff>
    </xdr:to>
    <xdr:sp macro="" textlink="">
      <xdr:nvSpPr>
        <xdr:cNvPr id="368" name="円/楕円 367"/>
        <xdr:cNvSpPr/>
      </xdr:nvSpPr>
      <xdr:spPr>
        <a:xfrm>
          <a:off x="10426700" y="98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122004</xdr:rowOff>
    </xdr:from>
    <xdr:ext cx="599010" cy="259045"/>
    <xdr:sp macro="" textlink="">
      <xdr:nvSpPr>
        <xdr:cNvPr id="369" name="農林水産業費該当値テキスト"/>
        <xdr:cNvSpPr txBox="1"/>
      </xdr:nvSpPr>
      <xdr:spPr>
        <a:xfrm>
          <a:off x="10528300" y="97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186,947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103168</xdr:rowOff>
    </xdr:from>
    <xdr:to>
      <xdr:col>14</xdr:col>
      <xdr:colOff>79375</xdr:colOff>
      <xdr:row>58</xdr:row>
      <xdr:rowOff>33318</xdr:rowOff>
    </xdr:to>
    <xdr:sp macro="" textlink="">
      <xdr:nvSpPr>
        <xdr:cNvPr id="370" name="円/楕円 369"/>
        <xdr:cNvSpPr/>
      </xdr:nvSpPr>
      <xdr:spPr>
        <a:xfrm>
          <a:off x="9588500" y="98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49845</xdr:rowOff>
    </xdr:from>
    <xdr:ext cx="599010" cy="259045"/>
    <xdr:sp macro="" textlink="">
      <xdr:nvSpPr>
        <xdr:cNvPr id="371" name="テキスト ボックス 370"/>
        <xdr:cNvSpPr txBox="1"/>
      </xdr:nvSpPr>
      <xdr:spPr>
        <a:xfrm>
          <a:off x="9339794" y="965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183,765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100759</xdr:rowOff>
    </xdr:from>
    <xdr:to>
      <xdr:col>12</xdr:col>
      <xdr:colOff>561975</xdr:colOff>
      <xdr:row>58</xdr:row>
      <xdr:rowOff>30909</xdr:rowOff>
    </xdr:to>
    <xdr:sp macro="" textlink="">
      <xdr:nvSpPr>
        <xdr:cNvPr id="372" name="円/楕円 371"/>
        <xdr:cNvSpPr/>
      </xdr:nvSpPr>
      <xdr:spPr>
        <a:xfrm>
          <a:off x="8699500" y="98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47436</xdr:rowOff>
    </xdr:from>
    <xdr:ext cx="599010" cy="259045"/>
    <xdr:sp macro="" textlink="">
      <xdr:nvSpPr>
        <xdr:cNvPr id="373" name="テキスト ボックス 372"/>
        <xdr:cNvSpPr txBox="1"/>
      </xdr:nvSpPr>
      <xdr:spPr>
        <a:xfrm>
          <a:off x="8450794" y="964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122717</xdr:rowOff>
    </xdr:from>
    <xdr:to>
      <xdr:col>11</xdr:col>
      <xdr:colOff>358775</xdr:colOff>
      <xdr:row>58</xdr:row>
      <xdr:rowOff>52867</xdr:rowOff>
    </xdr:to>
    <xdr:sp macro="" textlink="">
      <xdr:nvSpPr>
        <xdr:cNvPr id="374" name="円/楕円 373"/>
        <xdr:cNvSpPr/>
      </xdr:nvSpPr>
      <xdr:spPr>
        <a:xfrm>
          <a:off x="7810500" y="989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69394</xdr:rowOff>
    </xdr:from>
    <xdr:ext cx="599010" cy="259045"/>
    <xdr:sp macro="" textlink="">
      <xdr:nvSpPr>
        <xdr:cNvPr id="375" name="テキスト ボックス 374"/>
        <xdr:cNvSpPr txBox="1"/>
      </xdr:nvSpPr>
      <xdr:spPr>
        <a:xfrm>
          <a:off x="7561794" y="967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116012</xdr:rowOff>
    </xdr:from>
    <xdr:to>
      <xdr:col>10</xdr:col>
      <xdr:colOff>155575</xdr:colOff>
      <xdr:row>58</xdr:row>
      <xdr:rowOff>46162</xdr:rowOff>
    </xdr:to>
    <xdr:sp macro="" textlink="">
      <xdr:nvSpPr>
        <xdr:cNvPr id="376" name="円/楕円 375"/>
        <xdr:cNvSpPr/>
      </xdr:nvSpPr>
      <xdr:spPr>
        <a:xfrm>
          <a:off x="6921500" y="988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62689</xdr:rowOff>
    </xdr:from>
    <xdr:ext cx="599010" cy="259045"/>
    <xdr:sp macro="" textlink="">
      <xdr:nvSpPr>
        <xdr:cNvPr id="377" name="テキスト ボックス 376"/>
        <xdr:cNvSpPr txBox="1"/>
      </xdr:nvSpPr>
      <xdr:spPr>
        <a:xfrm>
          <a:off x="6672794" y="966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123957</xdr:rowOff>
    </xdr:from>
    <xdr:to>
      <xdr:col>15</xdr:col>
      <xdr:colOff>180975</xdr:colOff>
      <xdr:row>78</xdr:row>
      <xdr:rowOff>55713</xdr:rowOff>
    </xdr:to>
    <xdr:cxnSp macro="">
      <xdr:nvCxnSpPr>
        <xdr:cNvPr id="406" name="直線コネクタ 405"/>
        <xdr:cNvCxnSpPr/>
      </xdr:nvCxnSpPr>
      <xdr:spPr>
        <a:xfrm>
          <a:off x="9639300" y="13325607"/>
          <a:ext cx="838200" cy="10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123957</xdr:rowOff>
    </xdr:from>
    <xdr:to>
      <xdr:col>14</xdr:col>
      <xdr:colOff>28575</xdr:colOff>
      <xdr:row>78</xdr:row>
      <xdr:rowOff>23113</xdr:rowOff>
    </xdr:to>
    <xdr:cxnSp macro="">
      <xdr:nvCxnSpPr>
        <xdr:cNvPr id="409" name="直線コネクタ 408"/>
        <xdr:cNvCxnSpPr/>
      </xdr:nvCxnSpPr>
      <xdr:spPr>
        <a:xfrm flipV="1">
          <a:off x="8750300" y="13325607"/>
          <a:ext cx="889000" cy="7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21903</xdr:rowOff>
    </xdr:from>
    <xdr:to>
      <xdr:col>12</xdr:col>
      <xdr:colOff>511175</xdr:colOff>
      <xdr:row>78</xdr:row>
      <xdr:rowOff>23113</xdr:rowOff>
    </xdr:to>
    <xdr:cxnSp macro="">
      <xdr:nvCxnSpPr>
        <xdr:cNvPr id="412" name="直線コネクタ 411"/>
        <xdr:cNvCxnSpPr/>
      </xdr:nvCxnSpPr>
      <xdr:spPr>
        <a:xfrm>
          <a:off x="7861300" y="13395003"/>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3" name="フローチャート : 判断 412"/>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30974</xdr:rowOff>
    </xdr:from>
    <xdr:ext cx="534377" cy="259045"/>
    <xdr:sp macro="" textlink="">
      <xdr:nvSpPr>
        <xdr:cNvPr id="414" name="テキスト ボックス 413"/>
        <xdr:cNvSpPr txBox="1"/>
      </xdr:nvSpPr>
      <xdr:spPr>
        <a:xfrm>
          <a:off x="8483111" y="128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21903</xdr:rowOff>
    </xdr:from>
    <xdr:to>
      <xdr:col>11</xdr:col>
      <xdr:colOff>307975</xdr:colOff>
      <xdr:row>78</xdr:row>
      <xdr:rowOff>89012</xdr:rowOff>
    </xdr:to>
    <xdr:cxnSp macro="">
      <xdr:nvCxnSpPr>
        <xdr:cNvPr id="415" name="直線コネクタ 414"/>
        <xdr:cNvCxnSpPr/>
      </xdr:nvCxnSpPr>
      <xdr:spPr>
        <a:xfrm flipV="1">
          <a:off x="6972300" y="13395003"/>
          <a:ext cx="889000" cy="6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6" name="フローチャート : 判断 415"/>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51030</xdr:rowOff>
    </xdr:from>
    <xdr:ext cx="534377" cy="259045"/>
    <xdr:sp macro="" textlink="">
      <xdr:nvSpPr>
        <xdr:cNvPr id="417" name="テキスト ボックス 416"/>
        <xdr:cNvSpPr txBox="1"/>
      </xdr:nvSpPr>
      <xdr:spPr>
        <a:xfrm>
          <a:off x="7594111" y="129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8" name="フローチャート : 判断 417"/>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94091</xdr:rowOff>
    </xdr:from>
    <xdr:ext cx="534377" cy="259045"/>
    <xdr:sp macro="" textlink="">
      <xdr:nvSpPr>
        <xdr:cNvPr id="419" name="テキスト ボックス 418"/>
        <xdr:cNvSpPr txBox="1"/>
      </xdr:nvSpPr>
      <xdr:spPr>
        <a:xfrm>
          <a:off x="6705111" y="129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4913</xdr:rowOff>
    </xdr:from>
    <xdr:to>
      <xdr:col>15</xdr:col>
      <xdr:colOff>231775</xdr:colOff>
      <xdr:row>78</xdr:row>
      <xdr:rowOff>106513</xdr:rowOff>
    </xdr:to>
    <xdr:sp macro="" textlink="">
      <xdr:nvSpPr>
        <xdr:cNvPr id="425" name="円/楕円 424"/>
        <xdr:cNvSpPr/>
      </xdr:nvSpPr>
      <xdr:spPr>
        <a:xfrm>
          <a:off x="10426700" y="133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154790</xdr:rowOff>
    </xdr:from>
    <xdr:ext cx="534377" cy="259045"/>
    <xdr:sp macro="" textlink="">
      <xdr:nvSpPr>
        <xdr:cNvPr id="426" name="商工費該当値テキスト"/>
        <xdr:cNvSpPr txBox="1"/>
      </xdr:nvSpPr>
      <xdr:spPr>
        <a:xfrm>
          <a:off x="10528300" y="1335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73157</xdr:rowOff>
    </xdr:from>
    <xdr:to>
      <xdr:col>14</xdr:col>
      <xdr:colOff>79375</xdr:colOff>
      <xdr:row>78</xdr:row>
      <xdr:rowOff>3307</xdr:rowOff>
    </xdr:to>
    <xdr:sp macro="" textlink="">
      <xdr:nvSpPr>
        <xdr:cNvPr id="427" name="円/楕円 426"/>
        <xdr:cNvSpPr/>
      </xdr:nvSpPr>
      <xdr:spPr>
        <a:xfrm>
          <a:off x="9588500" y="132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165884</xdr:rowOff>
    </xdr:from>
    <xdr:ext cx="534377" cy="259045"/>
    <xdr:sp macro="" textlink="">
      <xdr:nvSpPr>
        <xdr:cNvPr id="428" name="テキスト ボックス 427"/>
        <xdr:cNvSpPr txBox="1"/>
      </xdr:nvSpPr>
      <xdr:spPr>
        <a:xfrm>
          <a:off x="9372111" y="1336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143763</xdr:rowOff>
    </xdr:from>
    <xdr:to>
      <xdr:col>12</xdr:col>
      <xdr:colOff>561975</xdr:colOff>
      <xdr:row>78</xdr:row>
      <xdr:rowOff>73913</xdr:rowOff>
    </xdr:to>
    <xdr:sp macro="" textlink="">
      <xdr:nvSpPr>
        <xdr:cNvPr id="429" name="円/楕円 428"/>
        <xdr:cNvSpPr/>
      </xdr:nvSpPr>
      <xdr:spPr>
        <a:xfrm>
          <a:off x="8699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65040</xdr:rowOff>
    </xdr:from>
    <xdr:ext cx="534377" cy="259045"/>
    <xdr:sp macro="" textlink="">
      <xdr:nvSpPr>
        <xdr:cNvPr id="430" name="テキスト ボックス 429"/>
        <xdr:cNvSpPr txBox="1"/>
      </xdr:nvSpPr>
      <xdr:spPr>
        <a:xfrm>
          <a:off x="8483111" y="1343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142553</xdr:rowOff>
    </xdr:from>
    <xdr:to>
      <xdr:col>11</xdr:col>
      <xdr:colOff>358775</xdr:colOff>
      <xdr:row>78</xdr:row>
      <xdr:rowOff>72703</xdr:rowOff>
    </xdr:to>
    <xdr:sp macro="" textlink="">
      <xdr:nvSpPr>
        <xdr:cNvPr id="431" name="円/楕円 430"/>
        <xdr:cNvSpPr/>
      </xdr:nvSpPr>
      <xdr:spPr>
        <a:xfrm>
          <a:off x="7810500" y="133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63830</xdr:rowOff>
    </xdr:from>
    <xdr:ext cx="534377" cy="259045"/>
    <xdr:sp macro="" textlink="">
      <xdr:nvSpPr>
        <xdr:cNvPr id="432" name="テキスト ボックス 431"/>
        <xdr:cNvSpPr txBox="1"/>
      </xdr:nvSpPr>
      <xdr:spPr>
        <a:xfrm>
          <a:off x="7594111" y="134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38212</xdr:rowOff>
    </xdr:from>
    <xdr:to>
      <xdr:col>10</xdr:col>
      <xdr:colOff>155575</xdr:colOff>
      <xdr:row>78</xdr:row>
      <xdr:rowOff>139812</xdr:rowOff>
    </xdr:to>
    <xdr:sp macro="" textlink="">
      <xdr:nvSpPr>
        <xdr:cNvPr id="433" name="円/楕円 432"/>
        <xdr:cNvSpPr/>
      </xdr:nvSpPr>
      <xdr:spPr>
        <a:xfrm>
          <a:off x="6921500" y="134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130939</xdr:rowOff>
    </xdr:from>
    <xdr:ext cx="534377" cy="259045"/>
    <xdr:sp macro="" textlink="">
      <xdr:nvSpPr>
        <xdr:cNvPr id="434" name="テキスト ボックス 433"/>
        <xdr:cNvSpPr txBox="1"/>
      </xdr:nvSpPr>
      <xdr:spPr>
        <a:xfrm>
          <a:off x="6705111" y="1350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166088</xdr:rowOff>
    </xdr:from>
    <xdr:to>
      <xdr:col>15</xdr:col>
      <xdr:colOff>180975</xdr:colOff>
      <xdr:row>98</xdr:row>
      <xdr:rowOff>95514</xdr:rowOff>
    </xdr:to>
    <xdr:cxnSp macro="">
      <xdr:nvCxnSpPr>
        <xdr:cNvPr id="463" name="直線コネクタ 462"/>
        <xdr:cNvCxnSpPr/>
      </xdr:nvCxnSpPr>
      <xdr:spPr>
        <a:xfrm flipV="1">
          <a:off x="9639300" y="16796738"/>
          <a:ext cx="838200" cy="10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36418</xdr:rowOff>
    </xdr:from>
    <xdr:to>
      <xdr:col>14</xdr:col>
      <xdr:colOff>28575</xdr:colOff>
      <xdr:row>98</xdr:row>
      <xdr:rowOff>95514</xdr:rowOff>
    </xdr:to>
    <xdr:cxnSp macro="">
      <xdr:nvCxnSpPr>
        <xdr:cNvPr id="466" name="直線コネクタ 465"/>
        <xdr:cNvCxnSpPr/>
      </xdr:nvCxnSpPr>
      <xdr:spPr>
        <a:xfrm>
          <a:off x="8750300" y="16838518"/>
          <a:ext cx="889000" cy="5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36418</xdr:rowOff>
    </xdr:from>
    <xdr:to>
      <xdr:col>12</xdr:col>
      <xdr:colOff>511175</xdr:colOff>
      <xdr:row>98</xdr:row>
      <xdr:rowOff>63360</xdr:rowOff>
    </xdr:to>
    <xdr:cxnSp macro="">
      <xdr:nvCxnSpPr>
        <xdr:cNvPr id="469" name="直線コネクタ 468"/>
        <xdr:cNvCxnSpPr/>
      </xdr:nvCxnSpPr>
      <xdr:spPr>
        <a:xfrm flipV="1">
          <a:off x="7861300" y="16838518"/>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70" name="フローチャート : 判断 469"/>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171228</xdr:rowOff>
    </xdr:from>
    <xdr:ext cx="599010" cy="259045"/>
    <xdr:sp macro="" textlink="">
      <xdr:nvSpPr>
        <xdr:cNvPr id="471" name="テキスト ボックス 470"/>
        <xdr:cNvSpPr txBox="1"/>
      </xdr:nvSpPr>
      <xdr:spPr>
        <a:xfrm>
          <a:off x="8450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60086</xdr:rowOff>
    </xdr:from>
    <xdr:to>
      <xdr:col>11</xdr:col>
      <xdr:colOff>307975</xdr:colOff>
      <xdr:row>98</xdr:row>
      <xdr:rowOff>63360</xdr:rowOff>
    </xdr:to>
    <xdr:cxnSp macro="">
      <xdr:nvCxnSpPr>
        <xdr:cNvPr id="472" name="直線コネクタ 471"/>
        <xdr:cNvCxnSpPr/>
      </xdr:nvCxnSpPr>
      <xdr:spPr>
        <a:xfrm>
          <a:off x="6972300" y="16862186"/>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3" name="フローチャート : 判断 472"/>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4" name="テキスト ボックス 473"/>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5" name="フローチャート : 判断 474"/>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67482</xdr:rowOff>
    </xdr:from>
    <xdr:ext cx="599010" cy="259045"/>
    <xdr:sp macro="" textlink="">
      <xdr:nvSpPr>
        <xdr:cNvPr id="476" name="テキスト ボックス 475"/>
        <xdr:cNvSpPr txBox="1"/>
      </xdr:nvSpPr>
      <xdr:spPr>
        <a:xfrm>
          <a:off x="6672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115288</xdr:rowOff>
    </xdr:from>
    <xdr:to>
      <xdr:col>15</xdr:col>
      <xdr:colOff>231775</xdr:colOff>
      <xdr:row>98</xdr:row>
      <xdr:rowOff>45438</xdr:rowOff>
    </xdr:to>
    <xdr:sp macro="" textlink="">
      <xdr:nvSpPr>
        <xdr:cNvPr id="482" name="円/楕円 481"/>
        <xdr:cNvSpPr/>
      </xdr:nvSpPr>
      <xdr:spPr>
        <a:xfrm>
          <a:off x="10426700" y="1674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93715</xdr:rowOff>
    </xdr:from>
    <xdr:ext cx="599010" cy="259045"/>
    <xdr:sp macro="" textlink="">
      <xdr:nvSpPr>
        <xdr:cNvPr id="483" name="土木費該当値テキスト"/>
        <xdr:cNvSpPr txBox="1"/>
      </xdr:nvSpPr>
      <xdr:spPr>
        <a:xfrm>
          <a:off x="10528300" y="1672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44714</xdr:rowOff>
    </xdr:from>
    <xdr:to>
      <xdr:col>14</xdr:col>
      <xdr:colOff>79375</xdr:colOff>
      <xdr:row>98</xdr:row>
      <xdr:rowOff>146314</xdr:rowOff>
    </xdr:to>
    <xdr:sp macro="" textlink="">
      <xdr:nvSpPr>
        <xdr:cNvPr id="484" name="円/楕円 483"/>
        <xdr:cNvSpPr/>
      </xdr:nvSpPr>
      <xdr:spPr>
        <a:xfrm>
          <a:off x="9588500" y="1684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137441</xdr:rowOff>
    </xdr:from>
    <xdr:ext cx="534377" cy="259045"/>
    <xdr:sp macro="" textlink="">
      <xdr:nvSpPr>
        <xdr:cNvPr id="485" name="テキスト ボックス 484"/>
        <xdr:cNvSpPr txBox="1"/>
      </xdr:nvSpPr>
      <xdr:spPr>
        <a:xfrm>
          <a:off x="9372111" y="169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157068</xdr:rowOff>
    </xdr:from>
    <xdr:to>
      <xdr:col>12</xdr:col>
      <xdr:colOff>561975</xdr:colOff>
      <xdr:row>98</xdr:row>
      <xdr:rowOff>87218</xdr:rowOff>
    </xdr:to>
    <xdr:sp macro="" textlink="">
      <xdr:nvSpPr>
        <xdr:cNvPr id="486" name="円/楕円 485"/>
        <xdr:cNvSpPr/>
      </xdr:nvSpPr>
      <xdr:spPr>
        <a:xfrm>
          <a:off x="8699500" y="167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78345</xdr:rowOff>
    </xdr:from>
    <xdr:ext cx="534377" cy="259045"/>
    <xdr:sp macro="" textlink="">
      <xdr:nvSpPr>
        <xdr:cNvPr id="487" name="テキスト ボックス 486"/>
        <xdr:cNvSpPr txBox="1"/>
      </xdr:nvSpPr>
      <xdr:spPr>
        <a:xfrm>
          <a:off x="8483111" y="1688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12560</xdr:rowOff>
    </xdr:from>
    <xdr:to>
      <xdr:col>11</xdr:col>
      <xdr:colOff>358775</xdr:colOff>
      <xdr:row>98</xdr:row>
      <xdr:rowOff>114160</xdr:rowOff>
    </xdr:to>
    <xdr:sp macro="" textlink="">
      <xdr:nvSpPr>
        <xdr:cNvPr id="488" name="円/楕円 487"/>
        <xdr:cNvSpPr/>
      </xdr:nvSpPr>
      <xdr:spPr>
        <a:xfrm>
          <a:off x="7810500" y="168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105287</xdr:rowOff>
    </xdr:from>
    <xdr:ext cx="534377" cy="259045"/>
    <xdr:sp macro="" textlink="">
      <xdr:nvSpPr>
        <xdr:cNvPr id="489" name="テキスト ボックス 488"/>
        <xdr:cNvSpPr txBox="1"/>
      </xdr:nvSpPr>
      <xdr:spPr>
        <a:xfrm>
          <a:off x="7594111" y="169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9286</xdr:rowOff>
    </xdr:from>
    <xdr:to>
      <xdr:col>10</xdr:col>
      <xdr:colOff>155575</xdr:colOff>
      <xdr:row>98</xdr:row>
      <xdr:rowOff>110886</xdr:rowOff>
    </xdr:to>
    <xdr:sp macro="" textlink="">
      <xdr:nvSpPr>
        <xdr:cNvPr id="490" name="円/楕円 489"/>
        <xdr:cNvSpPr/>
      </xdr:nvSpPr>
      <xdr:spPr>
        <a:xfrm>
          <a:off x="6921500" y="168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102013</xdr:rowOff>
    </xdr:from>
    <xdr:ext cx="534377" cy="259045"/>
    <xdr:sp macro="" textlink="">
      <xdr:nvSpPr>
        <xdr:cNvPr id="491" name="テキスト ボックス 490"/>
        <xdr:cNvSpPr txBox="1"/>
      </xdr:nvSpPr>
      <xdr:spPr>
        <a:xfrm>
          <a:off x="6705111" y="1690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147053</xdr:rowOff>
    </xdr:from>
    <xdr:to>
      <xdr:col>23</xdr:col>
      <xdr:colOff>517525</xdr:colOff>
      <xdr:row>38</xdr:row>
      <xdr:rowOff>134907</xdr:rowOff>
    </xdr:to>
    <xdr:cxnSp macro="">
      <xdr:nvCxnSpPr>
        <xdr:cNvPr id="520" name="直線コネクタ 519"/>
        <xdr:cNvCxnSpPr/>
      </xdr:nvCxnSpPr>
      <xdr:spPr>
        <a:xfrm flipV="1">
          <a:off x="15481300" y="6490703"/>
          <a:ext cx="838200" cy="15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1"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101135</xdr:rowOff>
    </xdr:from>
    <xdr:to>
      <xdr:col>22</xdr:col>
      <xdr:colOff>365125</xdr:colOff>
      <xdr:row>38</xdr:row>
      <xdr:rowOff>134907</xdr:rowOff>
    </xdr:to>
    <xdr:cxnSp macro="">
      <xdr:nvCxnSpPr>
        <xdr:cNvPr id="523" name="直線コネクタ 522"/>
        <xdr:cNvCxnSpPr/>
      </xdr:nvCxnSpPr>
      <xdr:spPr>
        <a:xfrm>
          <a:off x="14592300" y="6444785"/>
          <a:ext cx="889000" cy="20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101135</xdr:rowOff>
    </xdr:from>
    <xdr:to>
      <xdr:col>21</xdr:col>
      <xdr:colOff>161925</xdr:colOff>
      <xdr:row>38</xdr:row>
      <xdr:rowOff>146112</xdr:rowOff>
    </xdr:to>
    <xdr:cxnSp macro="">
      <xdr:nvCxnSpPr>
        <xdr:cNvPr id="526" name="直線コネクタ 525"/>
        <xdr:cNvCxnSpPr/>
      </xdr:nvCxnSpPr>
      <xdr:spPr>
        <a:xfrm flipV="1">
          <a:off x="13703300" y="6444785"/>
          <a:ext cx="889000" cy="2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7" name="フローチャート : 判断 526"/>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16452</xdr:rowOff>
    </xdr:from>
    <xdr:ext cx="534377" cy="259045"/>
    <xdr:sp macro="" textlink="">
      <xdr:nvSpPr>
        <xdr:cNvPr id="528" name="テキスト ボックス 527"/>
        <xdr:cNvSpPr txBox="1"/>
      </xdr:nvSpPr>
      <xdr:spPr>
        <a:xfrm>
          <a:off x="14325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146112</xdr:rowOff>
    </xdr:from>
    <xdr:to>
      <xdr:col>19</xdr:col>
      <xdr:colOff>644525</xdr:colOff>
      <xdr:row>38</xdr:row>
      <xdr:rowOff>154467</xdr:rowOff>
    </xdr:to>
    <xdr:cxnSp macro="">
      <xdr:nvCxnSpPr>
        <xdr:cNvPr id="529" name="直線コネクタ 528"/>
        <xdr:cNvCxnSpPr/>
      </xdr:nvCxnSpPr>
      <xdr:spPr>
        <a:xfrm flipV="1">
          <a:off x="12814300" y="6661212"/>
          <a:ext cx="8890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30" name="フローチャート : 判断 529"/>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44488</xdr:rowOff>
    </xdr:from>
    <xdr:ext cx="534377" cy="259045"/>
    <xdr:sp macro="" textlink="">
      <xdr:nvSpPr>
        <xdr:cNvPr id="531" name="テキスト ボックス 530"/>
        <xdr:cNvSpPr txBox="1"/>
      </xdr:nvSpPr>
      <xdr:spPr>
        <a:xfrm>
          <a:off x="13436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2" name="フローチャート : 判断 531"/>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72206</xdr:rowOff>
    </xdr:from>
    <xdr:ext cx="534377" cy="259045"/>
    <xdr:sp macro="" textlink="">
      <xdr:nvSpPr>
        <xdr:cNvPr id="533" name="テキスト ボックス 532"/>
        <xdr:cNvSpPr txBox="1"/>
      </xdr:nvSpPr>
      <xdr:spPr>
        <a:xfrm>
          <a:off x="12547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96253</xdr:rowOff>
    </xdr:from>
    <xdr:to>
      <xdr:col>23</xdr:col>
      <xdr:colOff>568325</xdr:colOff>
      <xdr:row>38</xdr:row>
      <xdr:rowOff>26403</xdr:rowOff>
    </xdr:to>
    <xdr:sp macro="" textlink="">
      <xdr:nvSpPr>
        <xdr:cNvPr id="539" name="円/楕円 538"/>
        <xdr:cNvSpPr/>
      </xdr:nvSpPr>
      <xdr:spPr>
        <a:xfrm>
          <a:off x="16268700" y="64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119130</xdr:rowOff>
    </xdr:from>
    <xdr:ext cx="534377" cy="259045"/>
    <xdr:sp macro="" textlink="">
      <xdr:nvSpPr>
        <xdr:cNvPr id="540" name="消防費該当値テキスト"/>
        <xdr:cNvSpPr txBox="1"/>
      </xdr:nvSpPr>
      <xdr:spPr>
        <a:xfrm>
          <a:off x="16370300" y="6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84107</xdr:rowOff>
    </xdr:from>
    <xdr:to>
      <xdr:col>22</xdr:col>
      <xdr:colOff>415925</xdr:colOff>
      <xdr:row>39</xdr:row>
      <xdr:rowOff>14257</xdr:rowOff>
    </xdr:to>
    <xdr:sp macro="" textlink="">
      <xdr:nvSpPr>
        <xdr:cNvPr id="541" name="円/楕円 540"/>
        <xdr:cNvSpPr/>
      </xdr:nvSpPr>
      <xdr:spPr>
        <a:xfrm>
          <a:off x="15430500" y="65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5384</xdr:rowOff>
    </xdr:from>
    <xdr:ext cx="534377" cy="259045"/>
    <xdr:sp macro="" textlink="">
      <xdr:nvSpPr>
        <xdr:cNvPr id="542" name="テキスト ボックス 541"/>
        <xdr:cNvSpPr txBox="1"/>
      </xdr:nvSpPr>
      <xdr:spPr>
        <a:xfrm>
          <a:off x="15214111" y="66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50335</xdr:rowOff>
    </xdr:from>
    <xdr:to>
      <xdr:col>21</xdr:col>
      <xdr:colOff>212725</xdr:colOff>
      <xdr:row>37</xdr:row>
      <xdr:rowOff>151935</xdr:rowOff>
    </xdr:to>
    <xdr:sp macro="" textlink="">
      <xdr:nvSpPr>
        <xdr:cNvPr id="543" name="円/楕円 542"/>
        <xdr:cNvSpPr/>
      </xdr:nvSpPr>
      <xdr:spPr>
        <a:xfrm>
          <a:off x="14541500" y="63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168462</xdr:rowOff>
    </xdr:from>
    <xdr:ext cx="534377" cy="259045"/>
    <xdr:sp macro="" textlink="">
      <xdr:nvSpPr>
        <xdr:cNvPr id="544" name="テキスト ボックス 543"/>
        <xdr:cNvSpPr txBox="1"/>
      </xdr:nvSpPr>
      <xdr:spPr>
        <a:xfrm>
          <a:off x="14325111" y="616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95312</xdr:rowOff>
    </xdr:from>
    <xdr:to>
      <xdr:col>20</xdr:col>
      <xdr:colOff>9525</xdr:colOff>
      <xdr:row>39</xdr:row>
      <xdr:rowOff>25462</xdr:rowOff>
    </xdr:to>
    <xdr:sp macro="" textlink="">
      <xdr:nvSpPr>
        <xdr:cNvPr id="545" name="円/楕円 544"/>
        <xdr:cNvSpPr/>
      </xdr:nvSpPr>
      <xdr:spPr>
        <a:xfrm>
          <a:off x="13652500" y="66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16589</xdr:rowOff>
    </xdr:from>
    <xdr:ext cx="534377" cy="259045"/>
    <xdr:sp macro="" textlink="">
      <xdr:nvSpPr>
        <xdr:cNvPr id="546" name="テキスト ボックス 545"/>
        <xdr:cNvSpPr txBox="1"/>
      </xdr:nvSpPr>
      <xdr:spPr>
        <a:xfrm>
          <a:off x="13436111" y="67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103667</xdr:rowOff>
    </xdr:from>
    <xdr:to>
      <xdr:col>18</xdr:col>
      <xdr:colOff>492125</xdr:colOff>
      <xdr:row>39</xdr:row>
      <xdr:rowOff>33817</xdr:rowOff>
    </xdr:to>
    <xdr:sp macro="" textlink="">
      <xdr:nvSpPr>
        <xdr:cNvPr id="547" name="円/楕円 546"/>
        <xdr:cNvSpPr/>
      </xdr:nvSpPr>
      <xdr:spPr>
        <a:xfrm>
          <a:off x="12763500" y="66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24944</xdr:rowOff>
    </xdr:from>
    <xdr:ext cx="534377" cy="259045"/>
    <xdr:sp macro="" textlink="">
      <xdr:nvSpPr>
        <xdr:cNvPr id="548" name="テキスト ボックス 547"/>
        <xdr:cNvSpPr txBox="1"/>
      </xdr:nvSpPr>
      <xdr:spPr>
        <a:xfrm>
          <a:off x="12547111" y="67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93688</xdr:rowOff>
    </xdr:from>
    <xdr:to>
      <xdr:col>23</xdr:col>
      <xdr:colOff>517525</xdr:colOff>
      <xdr:row>58</xdr:row>
      <xdr:rowOff>109249</xdr:rowOff>
    </xdr:to>
    <xdr:cxnSp macro="">
      <xdr:nvCxnSpPr>
        <xdr:cNvPr id="579" name="直線コネクタ 578"/>
        <xdr:cNvCxnSpPr/>
      </xdr:nvCxnSpPr>
      <xdr:spPr>
        <a:xfrm flipV="1">
          <a:off x="15481300" y="10037788"/>
          <a:ext cx="8382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80" name="教育費平均値テキスト"/>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109249</xdr:rowOff>
    </xdr:from>
    <xdr:to>
      <xdr:col>22</xdr:col>
      <xdr:colOff>365125</xdr:colOff>
      <xdr:row>58</xdr:row>
      <xdr:rowOff>148679</xdr:rowOff>
    </xdr:to>
    <xdr:cxnSp macro="">
      <xdr:nvCxnSpPr>
        <xdr:cNvPr id="582" name="直線コネクタ 581"/>
        <xdr:cNvCxnSpPr/>
      </xdr:nvCxnSpPr>
      <xdr:spPr>
        <a:xfrm flipV="1">
          <a:off x="14592300" y="10053349"/>
          <a:ext cx="889000" cy="3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148679</xdr:rowOff>
    </xdr:from>
    <xdr:to>
      <xdr:col>21</xdr:col>
      <xdr:colOff>161925</xdr:colOff>
      <xdr:row>58</xdr:row>
      <xdr:rowOff>160961</xdr:rowOff>
    </xdr:to>
    <xdr:cxnSp macro="">
      <xdr:nvCxnSpPr>
        <xdr:cNvPr id="585" name="直線コネクタ 584"/>
        <xdr:cNvCxnSpPr/>
      </xdr:nvCxnSpPr>
      <xdr:spPr>
        <a:xfrm flipV="1">
          <a:off x="13703300" y="10092779"/>
          <a:ext cx="889000" cy="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6" name="フローチャート : 判断 585"/>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113763</xdr:rowOff>
    </xdr:from>
    <xdr:ext cx="599010" cy="259045"/>
    <xdr:sp macro="" textlink="">
      <xdr:nvSpPr>
        <xdr:cNvPr id="587" name="テキスト ボックス 586"/>
        <xdr:cNvSpPr txBox="1"/>
      </xdr:nvSpPr>
      <xdr:spPr>
        <a:xfrm>
          <a:off x="14292794" y="9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137850</xdr:rowOff>
    </xdr:from>
    <xdr:to>
      <xdr:col>19</xdr:col>
      <xdr:colOff>644525</xdr:colOff>
      <xdr:row>58</xdr:row>
      <xdr:rowOff>160961</xdr:rowOff>
    </xdr:to>
    <xdr:cxnSp macro="">
      <xdr:nvCxnSpPr>
        <xdr:cNvPr id="588" name="直線コネクタ 587"/>
        <xdr:cNvCxnSpPr/>
      </xdr:nvCxnSpPr>
      <xdr:spPr>
        <a:xfrm>
          <a:off x="12814300" y="10081950"/>
          <a:ext cx="889000" cy="2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9" name="フローチャート : 判断 588"/>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159091</xdr:rowOff>
    </xdr:from>
    <xdr:ext cx="599010" cy="259045"/>
    <xdr:sp macro="" textlink="">
      <xdr:nvSpPr>
        <xdr:cNvPr id="590" name="テキスト ボックス 589"/>
        <xdr:cNvSpPr txBox="1"/>
      </xdr:nvSpPr>
      <xdr:spPr>
        <a:xfrm>
          <a:off x="13403794" y="97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91" name="フローチャート : 判断 590"/>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163859</xdr:rowOff>
    </xdr:from>
    <xdr:ext cx="599010" cy="259045"/>
    <xdr:sp macro="" textlink="">
      <xdr:nvSpPr>
        <xdr:cNvPr id="592" name="テキスト ボックス 591"/>
        <xdr:cNvSpPr txBox="1"/>
      </xdr:nvSpPr>
      <xdr:spPr>
        <a:xfrm>
          <a:off x="12514794" y="97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42888</xdr:rowOff>
    </xdr:from>
    <xdr:to>
      <xdr:col>23</xdr:col>
      <xdr:colOff>568325</xdr:colOff>
      <xdr:row>58</xdr:row>
      <xdr:rowOff>144488</xdr:rowOff>
    </xdr:to>
    <xdr:sp macro="" textlink="">
      <xdr:nvSpPr>
        <xdr:cNvPr id="598" name="円/楕円 597"/>
        <xdr:cNvSpPr/>
      </xdr:nvSpPr>
      <xdr:spPr>
        <a:xfrm>
          <a:off x="16268700" y="99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2265</xdr:rowOff>
    </xdr:from>
    <xdr:ext cx="599010" cy="259045"/>
    <xdr:sp macro="" textlink="">
      <xdr:nvSpPr>
        <xdr:cNvPr id="599" name="教育費該当値テキスト"/>
        <xdr:cNvSpPr txBox="1"/>
      </xdr:nvSpPr>
      <xdr:spPr>
        <a:xfrm>
          <a:off x="16370300" y="977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108,179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58449</xdr:rowOff>
    </xdr:from>
    <xdr:to>
      <xdr:col>22</xdr:col>
      <xdr:colOff>415925</xdr:colOff>
      <xdr:row>58</xdr:row>
      <xdr:rowOff>160049</xdr:rowOff>
    </xdr:to>
    <xdr:sp macro="" textlink="">
      <xdr:nvSpPr>
        <xdr:cNvPr id="600" name="円/楕円 599"/>
        <xdr:cNvSpPr/>
      </xdr:nvSpPr>
      <xdr:spPr>
        <a:xfrm>
          <a:off x="15430500" y="100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5126</xdr:rowOff>
    </xdr:from>
    <xdr:ext cx="534377" cy="259045"/>
    <xdr:sp macro="" textlink="">
      <xdr:nvSpPr>
        <xdr:cNvPr id="601" name="テキスト ボックス 600"/>
        <xdr:cNvSpPr txBox="1"/>
      </xdr:nvSpPr>
      <xdr:spPr>
        <a:xfrm>
          <a:off x="15214111" y="977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98,649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97879</xdr:rowOff>
    </xdr:from>
    <xdr:to>
      <xdr:col>21</xdr:col>
      <xdr:colOff>212725</xdr:colOff>
      <xdr:row>59</xdr:row>
      <xdr:rowOff>28029</xdr:rowOff>
    </xdr:to>
    <xdr:sp macro="" textlink="">
      <xdr:nvSpPr>
        <xdr:cNvPr id="602" name="円/楕円 601"/>
        <xdr:cNvSpPr/>
      </xdr:nvSpPr>
      <xdr:spPr>
        <a:xfrm>
          <a:off x="14541500" y="100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19156</xdr:rowOff>
    </xdr:from>
    <xdr:ext cx="534377" cy="259045"/>
    <xdr:sp macro="" textlink="">
      <xdr:nvSpPr>
        <xdr:cNvPr id="603" name="テキスト ボックス 602"/>
        <xdr:cNvSpPr txBox="1"/>
      </xdr:nvSpPr>
      <xdr:spPr>
        <a:xfrm>
          <a:off x="14325111" y="101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110161</xdr:rowOff>
    </xdr:from>
    <xdr:to>
      <xdr:col>20</xdr:col>
      <xdr:colOff>9525</xdr:colOff>
      <xdr:row>59</xdr:row>
      <xdr:rowOff>40311</xdr:rowOff>
    </xdr:to>
    <xdr:sp macro="" textlink="">
      <xdr:nvSpPr>
        <xdr:cNvPr id="604" name="円/楕円 603"/>
        <xdr:cNvSpPr/>
      </xdr:nvSpPr>
      <xdr:spPr>
        <a:xfrm>
          <a:off x="13652500" y="100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31438</xdr:rowOff>
    </xdr:from>
    <xdr:ext cx="534377" cy="259045"/>
    <xdr:sp macro="" textlink="">
      <xdr:nvSpPr>
        <xdr:cNvPr id="605" name="テキスト ボックス 604"/>
        <xdr:cNvSpPr txBox="1"/>
      </xdr:nvSpPr>
      <xdr:spPr>
        <a:xfrm>
          <a:off x="13436111" y="1014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87050</xdr:rowOff>
    </xdr:from>
    <xdr:to>
      <xdr:col>18</xdr:col>
      <xdr:colOff>492125</xdr:colOff>
      <xdr:row>59</xdr:row>
      <xdr:rowOff>17200</xdr:rowOff>
    </xdr:to>
    <xdr:sp macro="" textlink="">
      <xdr:nvSpPr>
        <xdr:cNvPr id="606" name="円/楕円 605"/>
        <xdr:cNvSpPr/>
      </xdr:nvSpPr>
      <xdr:spPr>
        <a:xfrm>
          <a:off x="12763500" y="100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8327</xdr:rowOff>
    </xdr:from>
    <xdr:ext cx="534377" cy="259045"/>
    <xdr:sp macro="" textlink="">
      <xdr:nvSpPr>
        <xdr:cNvPr id="607" name="テキスト ボックス 606"/>
        <xdr:cNvSpPr txBox="1"/>
      </xdr:nvSpPr>
      <xdr:spPr>
        <a:xfrm>
          <a:off x="12547111" y="101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3" name="フローチャート : 判断 642"/>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44" name="テキスト ボックス 643"/>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6" name="フローチャート : 判断 645"/>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7" name="テキスト ボックス 646"/>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8" name="フローチャート : 判断 647"/>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136720</xdr:rowOff>
    </xdr:from>
    <xdr:ext cx="534377" cy="259045"/>
    <xdr:sp macro="" textlink="">
      <xdr:nvSpPr>
        <xdr:cNvPr id="649" name="テキスト ボックス 648"/>
        <xdr:cNvSpPr txBox="1"/>
      </xdr:nvSpPr>
      <xdr:spPr>
        <a:xfrm>
          <a:off x="12547111" y="129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9" name="円/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0" name="テキスト ボックス 65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1" name="円/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2" name="テキスト ボックス 66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69196</xdr:rowOff>
    </xdr:from>
    <xdr:to>
      <xdr:col>23</xdr:col>
      <xdr:colOff>517525</xdr:colOff>
      <xdr:row>94</xdr:row>
      <xdr:rowOff>72465</xdr:rowOff>
    </xdr:to>
    <xdr:cxnSp macro="">
      <xdr:nvCxnSpPr>
        <xdr:cNvPr id="693" name="直線コネクタ 692"/>
        <xdr:cNvCxnSpPr/>
      </xdr:nvCxnSpPr>
      <xdr:spPr>
        <a:xfrm flipV="1">
          <a:off x="15481300" y="16185496"/>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72465</xdr:rowOff>
    </xdr:from>
    <xdr:to>
      <xdr:col>22</xdr:col>
      <xdr:colOff>365125</xdr:colOff>
      <xdr:row>94</xdr:row>
      <xdr:rowOff>74275</xdr:rowOff>
    </xdr:to>
    <xdr:cxnSp macro="">
      <xdr:nvCxnSpPr>
        <xdr:cNvPr id="696" name="直線コネクタ 695"/>
        <xdr:cNvCxnSpPr/>
      </xdr:nvCxnSpPr>
      <xdr:spPr>
        <a:xfrm flipV="1">
          <a:off x="14592300" y="1618876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74275</xdr:rowOff>
    </xdr:from>
    <xdr:to>
      <xdr:col>21</xdr:col>
      <xdr:colOff>161925</xdr:colOff>
      <xdr:row>94</xdr:row>
      <xdr:rowOff>77753</xdr:rowOff>
    </xdr:to>
    <xdr:cxnSp macro="">
      <xdr:nvCxnSpPr>
        <xdr:cNvPr id="699" name="直線コネクタ 698"/>
        <xdr:cNvCxnSpPr/>
      </xdr:nvCxnSpPr>
      <xdr:spPr>
        <a:xfrm flipV="1">
          <a:off x="13703300" y="16190575"/>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700" name="フローチャート : 判断 699"/>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70634</xdr:rowOff>
    </xdr:from>
    <xdr:ext cx="599010" cy="259045"/>
    <xdr:sp macro="" textlink="">
      <xdr:nvSpPr>
        <xdr:cNvPr id="701" name="テキスト ボックス 700"/>
        <xdr:cNvSpPr txBox="1"/>
      </xdr:nvSpPr>
      <xdr:spPr>
        <a:xfrm>
          <a:off x="14292794" y="1652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46717</xdr:rowOff>
    </xdr:from>
    <xdr:to>
      <xdr:col>19</xdr:col>
      <xdr:colOff>644525</xdr:colOff>
      <xdr:row>94</xdr:row>
      <xdr:rowOff>77753</xdr:rowOff>
    </xdr:to>
    <xdr:cxnSp macro="">
      <xdr:nvCxnSpPr>
        <xdr:cNvPr id="702" name="直線コネクタ 701"/>
        <xdr:cNvCxnSpPr/>
      </xdr:nvCxnSpPr>
      <xdr:spPr>
        <a:xfrm>
          <a:off x="12814300" y="16163017"/>
          <a:ext cx="889000" cy="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3" name="フローチャート : 判断 702"/>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65346</xdr:rowOff>
    </xdr:from>
    <xdr:ext cx="599010" cy="259045"/>
    <xdr:sp macro="" textlink="">
      <xdr:nvSpPr>
        <xdr:cNvPr id="704" name="テキスト ボックス 703"/>
        <xdr:cNvSpPr txBox="1"/>
      </xdr:nvSpPr>
      <xdr:spPr>
        <a:xfrm>
          <a:off x="13403794" y="1652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5" name="フローチャート : 判断 704"/>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38603</xdr:rowOff>
    </xdr:from>
    <xdr:ext cx="599010" cy="259045"/>
    <xdr:sp macro="" textlink="">
      <xdr:nvSpPr>
        <xdr:cNvPr id="706" name="テキスト ボックス 705"/>
        <xdr:cNvSpPr txBox="1"/>
      </xdr:nvSpPr>
      <xdr:spPr>
        <a:xfrm>
          <a:off x="12514794" y="1649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18396</xdr:rowOff>
    </xdr:from>
    <xdr:to>
      <xdr:col>23</xdr:col>
      <xdr:colOff>568325</xdr:colOff>
      <xdr:row>94</xdr:row>
      <xdr:rowOff>119996</xdr:rowOff>
    </xdr:to>
    <xdr:sp macro="" textlink="">
      <xdr:nvSpPr>
        <xdr:cNvPr id="712" name="円/楕円 711"/>
        <xdr:cNvSpPr/>
      </xdr:nvSpPr>
      <xdr:spPr>
        <a:xfrm>
          <a:off x="16268700" y="161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41273</xdr:rowOff>
    </xdr:from>
    <xdr:ext cx="599010" cy="259045"/>
    <xdr:sp macro="" textlink="">
      <xdr:nvSpPr>
        <xdr:cNvPr id="713" name="公債費該当値テキスト"/>
        <xdr:cNvSpPr txBox="1"/>
      </xdr:nvSpPr>
      <xdr:spPr>
        <a:xfrm>
          <a:off x="16370300" y="1598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218,505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21665</xdr:rowOff>
    </xdr:from>
    <xdr:to>
      <xdr:col>22</xdr:col>
      <xdr:colOff>415925</xdr:colOff>
      <xdr:row>94</xdr:row>
      <xdr:rowOff>123265</xdr:rowOff>
    </xdr:to>
    <xdr:sp macro="" textlink="">
      <xdr:nvSpPr>
        <xdr:cNvPr id="714" name="円/楕円 713"/>
        <xdr:cNvSpPr/>
      </xdr:nvSpPr>
      <xdr:spPr>
        <a:xfrm>
          <a:off x="15430500" y="161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139792</xdr:rowOff>
    </xdr:from>
    <xdr:ext cx="599010" cy="259045"/>
    <xdr:sp macro="" textlink="">
      <xdr:nvSpPr>
        <xdr:cNvPr id="715" name="テキスト ボックス 714"/>
        <xdr:cNvSpPr txBox="1"/>
      </xdr:nvSpPr>
      <xdr:spPr>
        <a:xfrm>
          <a:off x="15181794" y="1591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217,647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23475</xdr:rowOff>
    </xdr:from>
    <xdr:to>
      <xdr:col>21</xdr:col>
      <xdr:colOff>212725</xdr:colOff>
      <xdr:row>94</xdr:row>
      <xdr:rowOff>125075</xdr:rowOff>
    </xdr:to>
    <xdr:sp macro="" textlink="">
      <xdr:nvSpPr>
        <xdr:cNvPr id="716" name="円/楕円 715"/>
        <xdr:cNvSpPr/>
      </xdr:nvSpPr>
      <xdr:spPr>
        <a:xfrm>
          <a:off x="14541500" y="161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141602</xdr:rowOff>
    </xdr:from>
    <xdr:ext cx="599010" cy="259045"/>
    <xdr:sp macro="" textlink="">
      <xdr:nvSpPr>
        <xdr:cNvPr id="717" name="テキスト ボックス 716"/>
        <xdr:cNvSpPr txBox="1"/>
      </xdr:nvSpPr>
      <xdr:spPr>
        <a:xfrm>
          <a:off x="14292794" y="1591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217,172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26953</xdr:rowOff>
    </xdr:from>
    <xdr:to>
      <xdr:col>20</xdr:col>
      <xdr:colOff>9525</xdr:colOff>
      <xdr:row>94</xdr:row>
      <xdr:rowOff>128553</xdr:rowOff>
    </xdr:to>
    <xdr:sp macro="" textlink="">
      <xdr:nvSpPr>
        <xdr:cNvPr id="718" name="円/楕円 717"/>
        <xdr:cNvSpPr/>
      </xdr:nvSpPr>
      <xdr:spPr>
        <a:xfrm>
          <a:off x="13652500" y="1614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145080</xdr:rowOff>
    </xdr:from>
    <xdr:ext cx="599010" cy="259045"/>
    <xdr:sp macro="" textlink="">
      <xdr:nvSpPr>
        <xdr:cNvPr id="719" name="テキスト ボックス 718"/>
        <xdr:cNvSpPr txBox="1"/>
      </xdr:nvSpPr>
      <xdr:spPr>
        <a:xfrm>
          <a:off x="13403794" y="1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216,259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167367</xdr:rowOff>
    </xdr:from>
    <xdr:to>
      <xdr:col>18</xdr:col>
      <xdr:colOff>492125</xdr:colOff>
      <xdr:row>94</xdr:row>
      <xdr:rowOff>97517</xdr:rowOff>
    </xdr:to>
    <xdr:sp macro="" textlink="">
      <xdr:nvSpPr>
        <xdr:cNvPr id="720" name="円/楕円 719"/>
        <xdr:cNvSpPr/>
      </xdr:nvSpPr>
      <xdr:spPr>
        <a:xfrm>
          <a:off x="12763500" y="161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114044</xdr:rowOff>
    </xdr:from>
    <xdr:ext cx="599010" cy="259045"/>
    <xdr:sp macro="" textlink="">
      <xdr:nvSpPr>
        <xdr:cNvPr id="721" name="テキスト ボックス 720"/>
        <xdr:cNvSpPr txBox="1"/>
      </xdr:nvSpPr>
      <xdr:spPr>
        <a:xfrm>
          <a:off x="12514794" y="1588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40305</xdr:rowOff>
    </xdr:from>
    <xdr:to>
      <xdr:col>31</xdr:col>
      <xdr:colOff>34925</xdr:colOff>
      <xdr:row>38</xdr:row>
      <xdr:rowOff>139700</xdr:rowOff>
    </xdr:to>
    <xdr:cxnSp macro="">
      <xdr:nvCxnSpPr>
        <xdr:cNvPr id="751" name="直線コネクタ 750"/>
        <xdr:cNvCxnSpPr/>
      </xdr:nvCxnSpPr>
      <xdr:spPr>
        <a:xfrm>
          <a:off x="20434300" y="6555405"/>
          <a:ext cx="889000" cy="9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117023</xdr:rowOff>
    </xdr:from>
    <xdr:to>
      <xdr:col>29</xdr:col>
      <xdr:colOff>517525</xdr:colOff>
      <xdr:row>38</xdr:row>
      <xdr:rowOff>40305</xdr:rowOff>
    </xdr:to>
    <xdr:cxnSp macro="">
      <xdr:nvCxnSpPr>
        <xdr:cNvPr id="754" name="直線コネクタ 753"/>
        <xdr:cNvCxnSpPr/>
      </xdr:nvCxnSpPr>
      <xdr:spPr>
        <a:xfrm>
          <a:off x="19545300" y="6460673"/>
          <a:ext cx="889000" cy="9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5" name="フローチャート : 判断 754"/>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169283</xdr:rowOff>
    </xdr:from>
    <xdr:ext cx="378565" cy="259045"/>
    <xdr:sp macro="" textlink="">
      <xdr:nvSpPr>
        <xdr:cNvPr id="756" name="テキスト ボックス 755"/>
        <xdr:cNvSpPr txBox="1"/>
      </xdr:nvSpPr>
      <xdr:spPr>
        <a:xfrm>
          <a:off x="20245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117023</xdr:rowOff>
    </xdr:from>
    <xdr:to>
      <xdr:col>28</xdr:col>
      <xdr:colOff>314325</xdr:colOff>
      <xdr:row>38</xdr:row>
      <xdr:rowOff>139700</xdr:rowOff>
    </xdr:to>
    <xdr:cxnSp macro="">
      <xdr:nvCxnSpPr>
        <xdr:cNvPr id="757" name="直線コネクタ 756"/>
        <xdr:cNvCxnSpPr/>
      </xdr:nvCxnSpPr>
      <xdr:spPr>
        <a:xfrm flipV="1">
          <a:off x="18656300" y="6460673"/>
          <a:ext cx="889000" cy="19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8" name="フローチャート : 判断 757"/>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153464</xdr:rowOff>
    </xdr:from>
    <xdr:ext cx="378565" cy="259045"/>
    <xdr:sp macro="" textlink="">
      <xdr:nvSpPr>
        <xdr:cNvPr id="759" name="テキスト ボックス 758"/>
        <xdr:cNvSpPr txBox="1"/>
      </xdr:nvSpPr>
      <xdr:spPr>
        <a:xfrm>
          <a:off x="19356017" y="666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60" name="フローチャート : 判断 759"/>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61" name="テキスト ボックス 760"/>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160955</xdr:rowOff>
    </xdr:from>
    <xdr:to>
      <xdr:col>29</xdr:col>
      <xdr:colOff>568325</xdr:colOff>
      <xdr:row>38</xdr:row>
      <xdr:rowOff>91105</xdr:rowOff>
    </xdr:to>
    <xdr:sp macro="" textlink="">
      <xdr:nvSpPr>
        <xdr:cNvPr id="771" name="円/楕円 770"/>
        <xdr:cNvSpPr/>
      </xdr:nvSpPr>
      <xdr:spPr>
        <a:xfrm>
          <a:off x="20383500" y="65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107632</xdr:rowOff>
    </xdr:from>
    <xdr:ext cx="469744" cy="259045"/>
    <xdr:sp macro="" textlink="">
      <xdr:nvSpPr>
        <xdr:cNvPr id="772" name="テキスト ボックス 771"/>
        <xdr:cNvSpPr txBox="1"/>
      </xdr:nvSpPr>
      <xdr:spPr>
        <a:xfrm>
          <a:off x="20199427" y="627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66223</xdr:rowOff>
    </xdr:from>
    <xdr:to>
      <xdr:col>28</xdr:col>
      <xdr:colOff>365125</xdr:colOff>
      <xdr:row>37</xdr:row>
      <xdr:rowOff>167822</xdr:rowOff>
    </xdr:to>
    <xdr:sp macro="" textlink="">
      <xdr:nvSpPr>
        <xdr:cNvPr id="773" name="円/楕円 772"/>
        <xdr:cNvSpPr/>
      </xdr:nvSpPr>
      <xdr:spPr>
        <a:xfrm>
          <a:off x="19494500" y="64098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12900</xdr:rowOff>
    </xdr:from>
    <xdr:ext cx="469744" cy="259045"/>
    <xdr:sp macro="" textlink="">
      <xdr:nvSpPr>
        <xdr:cNvPr id="774" name="テキスト ボックス 773"/>
        <xdr:cNvSpPr txBox="1"/>
      </xdr:nvSpPr>
      <xdr:spPr>
        <a:xfrm>
          <a:off x="19310427" y="618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衛生費は、住民一人当たり</a:t>
          </a:r>
          <a:r>
            <a:rPr kumimoji="1" lang="en-US" altLang="ja-JP" sz="1300">
              <a:latin typeface="ＭＳ Ｐゴシック"/>
            </a:rPr>
            <a:t>175,968</a:t>
          </a:r>
          <a:r>
            <a:rPr kumimoji="1" lang="ja-JP" altLang="en-US" sz="1300">
              <a:latin typeface="ＭＳ Ｐゴシック"/>
            </a:rPr>
            <a:t>円となっており、類似団体平均を大幅に上回っているのは、平成</a:t>
          </a:r>
          <a:r>
            <a:rPr kumimoji="1" lang="en-US" altLang="ja-JP" sz="1300">
              <a:latin typeface="ＭＳ Ｐゴシック"/>
            </a:rPr>
            <a:t>27</a:t>
          </a:r>
          <a:r>
            <a:rPr kumimoji="1" lang="ja-JP" altLang="en-US" sz="1300">
              <a:latin typeface="ＭＳ Ｐゴシック"/>
            </a:rPr>
            <a:t>年度に完成した一般廃棄物処理施設が稼働したことにより物件費が増加しているからである。また、消防費は、住民一人当たり</a:t>
          </a:r>
          <a:r>
            <a:rPr kumimoji="1" lang="en-US" altLang="ja-JP" sz="1300">
              <a:latin typeface="ＭＳ Ｐゴシック"/>
            </a:rPr>
            <a:t>63,070</a:t>
          </a:r>
          <a:r>
            <a:rPr kumimoji="1" lang="ja-JP" altLang="en-US" sz="1300">
              <a:latin typeface="ＭＳ Ｐゴシック"/>
            </a:rPr>
            <a:t>円となっており、類似団体平均を上回っているのは、デジタル防災行政無線整備事業のため普通建設事業費が増加しているからである。今後とも人件費削減、費用対効果を十分考慮するとともに、公共施設等総合管理に基づき、更新や維持管理に対して適正に財源配分していく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実質単年度収支が▲</a:t>
          </a:r>
          <a:r>
            <a:rPr kumimoji="1" lang="en-US" altLang="ja-JP" sz="1400">
              <a:latin typeface="ＭＳ ゴシック" pitchFamily="49" charset="-128"/>
              <a:ea typeface="ＭＳ ゴシック" pitchFamily="49" charset="-128"/>
            </a:rPr>
            <a:t>20.35%</a:t>
          </a:r>
          <a:r>
            <a:rPr kumimoji="1" lang="ja-JP" altLang="en-US" sz="1400">
              <a:latin typeface="ＭＳ ゴシック" pitchFamily="49" charset="-128"/>
              <a:ea typeface="ＭＳ ゴシック" pitchFamily="49" charset="-128"/>
            </a:rPr>
            <a:t>と大きく低下したのは、一般廃棄物処理施設の稼働などにより物件費等が増加したため、財政調整基金を取り崩したことが要因である。</a:t>
          </a:r>
        </a:p>
        <a:p>
          <a:r>
            <a:rPr kumimoji="1" lang="ja-JP" altLang="en-US" sz="1400">
              <a:latin typeface="ＭＳ ゴシック" pitchFamily="49" charset="-128"/>
              <a:ea typeface="ＭＳ ゴシック" pitchFamily="49" charset="-128"/>
            </a:rPr>
            <a:t>　実質収支については、黒字で推移している。今後も自主財源の増を模索しつつ、歳出削減に努め、実質収支額の増加に努める。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も赤字は出していない。今後は、簡易水道事業や下水道事業の進捗に伴う事業費の増加や高齢化社会に適応していくための社会保障施策に係る事業費の増加が見込まれるが、いずれも事業費の適正化を図り、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4419883</v>
      </c>
      <c r="BO4" s="381"/>
      <c r="BP4" s="381"/>
      <c r="BQ4" s="381"/>
      <c r="BR4" s="381"/>
      <c r="BS4" s="381"/>
      <c r="BT4" s="381"/>
      <c r="BU4" s="382"/>
      <c r="BV4" s="380">
        <v>5295562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12.9</v>
      </c>
      <c r="CU4" s="387"/>
      <c r="CV4" s="387"/>
      <c r="CW4" s="387"/>
      <c r="CX4" s="387"/>
      <c r="CY4" s="387"/>
      <c r="CZ4" s="387"/>
      <c r="DA4" s="388"/>
      <c r="DB4" s="386">
        <v>14.9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4101881</v>
      </c>
      <c r="BO5" s="418"/>
      <c r="BP5" s="418"/>
      <c r="BQ5" s="418"/>
      <c r="BR5" s="418"/>
      <c r="BS5" s="418"/>
      <c r="BT5" s="418"/>
      <c r="BU5" s="419"/>
      <c r="BV5" s="417">
        <v>4937190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84.8</v>
      </c>
      <c r="CU5" s="415"/>
      <c r="CV5" s="415"/>
      <c r="CW5" s="415"/>
      <c r="CX5" s="415"/>
      <c r="CY5" s="415"/>
      <c r="CZ5" s="415"/>
      <c r="DA5" s="416"/>
      <c r="DB5" s="414">
        <v>76.7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318002</v>
      </c>
      <c r="BO6" s="418"/>
      <c r="BP6" s="418"/>
      <c r="BQ6" s="418"/>
      <c r="BR6" s="418"/>
      <c r="BS6" s="418"/>
      <c r="BT6" s="418"/>
      <c r="BU6" s="419"/>
      <c r="BV6" s="417">
        <v>358372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v>
      </c>
      <c r="CU6" s="455"/>
      <c r="CV6" s="455"/>
      <c r="CW6" s="455"/>
      <c r="CX6" s="455"/>
      <c r="CY6" s="455"/>
      <c r="CZ6" s="455"/>
      <c r="DA6" s="456"/>
      <c r="DB6" s="454">
        <v>81.3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101747</v>
      </c>
      <c r="BO7" s="418"/>
      <c r="BP7" s="418"/>
      <c r="BQ7" s="418"/>
      <c r="BR7" s="418"/>
      <c r="BS7" s="418"/>
      <c r="BT7" s="418"/>
      <c r="BU7" s="419"/>
      <c r="BV7" s="417">
        <v>103219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1680410</v>
      </c>
      <c r="CU7" s="418"/>
      <c r="CV7" s="418"/>
      <c r="CW7" s="418"/>
      <c r="CX7" s="418"/>
      <c r="CY7" s="418"/>
      <c r="CZ7" s="418"/>
      <c r="DA7" s="419"/>
      <c r="DB7" s="417">
        <v>1716845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216255</v>
      </c>
      <c r="BO8" s="418"/>
      <c r="BP8" s="418"/>
      <c r="BQ8" s="418"/>
      <c r="BR8" s="418"/>
      <c r="BS8" s="418"/>
      <c r="BT8" s="418"/>
      <c r="BU8" s="419"/>
      <c r="BV8" s="417">
        <v>255153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0.48</v>
      </c>
      <c r="CU8" s="458"/>
      <c r="CV8" s="458"/>
      <c r="CW8" s="458"/>
      <c r="CX8" s="458"/>
      <c r="CY8" s="458"/>
      <c r="CZ8" s="458"/>
      <c r="DA8" s="459"/>
      <c r="DB8" s="457">
        <v>0.45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3139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-38898</v>
      </c>
      <c r="BO9" s="418"/>
      <c r="BP9" s="418"/>
      <c r="BQ9" s="418"/>
      <c r="BR9" s="418"/>
      <c r="BS9" s="418"/>
      <c r="BT9" s="418"/>
      <c r="BU9" s="419"/>
      <c r="BV9" s="417">
        <v>70455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7</v>
      </c>
      <c r="CU9" s="415"/>
      <c r="CV9" s="415"/>
      <c r="CW9" s="415"/>
      <c r="CX9" s="415"/>
      <c r="CY9" s="415"/>
      <c r="CZ9" s="415"/>
      <c r="DA9" s="416"/>
      <c r="DB9" s="414">
        <v>6.7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3325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40000</v>
      </c>
      <c r="BO10" s="418"/>
      <c r="BP10" s="418"/>
      <c r="BQ10" s="418"/>
      <c r="BR10" s="418"/>
      <c r="BS10" s="418"/>
      <c r="BT10" s="418"/>
      <c r="BU10" s="419"/>
      <c r="BV10" s="417">
        <v>265000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3153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343100</v>
      </c>
      <c r="BO12" s="418"/>
      <c r="BP12" s="418"/>
      <c r="BQ12" s="418"/>
      <c r="BR12" s="418"/>
      <c r="BS12" s="418"/>
      <c r="BT12" s="418"/>
      <c r="BU12" s="419"/>
      <c r="BV12" s="417">
        <v>221700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3138</v>
      </c>
      <c r="S13" s="499"/>
      <c r="T13" s="499"/>
      <c r="U13" s="499"/>
      <c r="V13" s="500"/>
      <c r="W13" s="433" t="s">
        <v>124</v>
      </c>
      <c r="X13" s="434"/>
      <c r="Y13" s="434"/>
      <c r="Z13" s="434"/>
      <c r="AA13" s="434"/>
      <c r="AB13" s="424"/>
      <c r="AC13" s="468">
        <v>92</v>
      </c>
      <c r="AD13" s="469"/>
      <c r="AE13" s="469"/>
      <c r="AF13" s="469"/>
      <c r="AG13" s="508"/>
      <c r="AH13" s="468">
        <v>131</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-341998</v>
      </c>
      <c r="BO13" s="418"/>
      <c r="BP13" s="418"/>
      <c r="BQ13" s="418"/>
      <c r="BR13" s="418"/>
      <c r="BS13" s="418"/>
      <c r="BT13" s="418"/>
      <c r="BU13" s="419"/>
      <c r="BV13" s="417">
        <v>113755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2.2999999999999998</v>
      </c>
      <c r="CU13" s="415"/>
      <c r="CV13" s="415"/>
      <c r="CW13" s="415"/>
      <c r="CX13" s="415"/>
      <c r="CY13" s="415"/>
      <c r="CZ13" s="415"/>
      <c r="DA13" s="416"/>
      <c r="DB13" s="414">
        <v>2.8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3144</v>
      </c>
      <c r="S14" s="499"/>
      <c r="T14" s="499"/>
      <c r="U14" s="499"/>
      <c r="V14" s="500"/>
      <c r="W14" s="407"/>
      <c r="X14" s="408"/>
      <c r="Y14" s="408"/>
      <c r="Z14" s="408"/>
      <c r="AA14" s="408"/>
      <c r="AB14" s="397"/>
      <c r="AC14" s="501">
        <v>5.7</v>
      </c>
      <c r="AD14" s="502"/>
      <c r="AE14" s="502"/>
      <c r="AF14" s="502"/>
      <c r="AG14" s="503"/>
      <c r="AH14" s="501">
        <v>7.8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3129</v>
      </c>
      <c r="S15" s="499"/>
      <c r="T15" s="499"/>
      <c r="U15" s="499"/>
      <c r="V15" s="500"/>
      <c r="W15" s="433" t="s">
        <v>130</v>
      </c>
      <c r="X15" s="434"/>
      <c r="Y15" s="434"/>
      <c r="Z15" s="434"/>
      <c r="AA15" s="434"/>
      <c r="AB15" s="424"/>
      <c r="AC15" s="468">
        <v>585</v>
      </c>
      <c r="AD15" s="469"/>
      <c r="AE15" s="469"/>
      <c r="AF15" s="469"/>
      <c r="AG15" s="508"/>
      <c r="AH15" s="468">
        <v>586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694787</v>
      </c>
      <c r="BO15" s="381"/>
      <c r="BP15" s="381"/>
      <c r="BQ15" s="381"/>
      <c r="BR15" s="381"/>
      <c r="BS15" s="381"/>
      <c r="BT15" s="381"/>
      <c r="BU15" s="382"/>
      <c r="BV15" s="380">
        <v>660706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36.4</v>
      </c>
      <c r="AD16" s="502"/>
      <c r="AE16" s="502"/>
      <c r="AF16" s="502"/>
      <c r="AG16" s="503"/>
      <c r="AH16" s="501">
        <v>34.700000000000003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1393986</v>
      </c>
      <c r="BO16" s="418"/>
      <c r="BP16" s="418"/>
      <c r="BQ16" s="418"/>
      <c r="BR16" s="418"/>
      <c r="BS16" s="418"/>
      <c r="BT16" s="418"/>
      <c r="BU16" s="419"/>
      <c r="BV16" s="417">
        <v>1417645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929</v>
      </c>
      <c r="AD17" s="469"/>
      <c r="AE17" s="469"/>
      <c r="AF17" s="469"/>
      <c r="AG17" s="508"/>
      <c r="AH17" s="468">
        <v>971</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901904</v>
      </c>
      <c r="BO17" s="418"/>
      <c r="BP17" s="418"/>
      <c r="BQ17" s="418"/>
      <c r="BR17" s="418"/>
      <c r="BS17" s="418"/>
      <c r="BT17" s="418"/>
      <c r="BU17" s="419"/>
      <c r="BV17" s="417">
        <v>857846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14.22</v>
      </c>
      <c r="M18" s="530"/>
      <c r="N18" s="530"/>
      <c r="O18" s="530"/>
      <c r="P18" s="530"/>
      <c r="Q18" s="530"/>
      <c r="R18" s="531"/>
      <c r="S18" s="531"/>
      <c r="T18" s="531"/>
      <c r="U18" s="531"/>
      <c r="V18" s="532"/>
      <c r="W18" s="435"/>
      <c r="X18" s="436"/>
      <c r="Y18" s="436"/>
      <c r="Z18" s="436"/>
      <c r="AA18" s="436"/>
      <c r="AB18" s="427"/>
      <c r="AC18" s="533">
        <v>57.8</v>
      </c>
      <c r="AD18" s="534"/>
      <c r="AE18" s="534"/>
      <c r="AF18" s="534"/>
      <c r="AG18" s="535"/>
      <c r="AH18" s="533">
        <v>57.5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1409769</v>
      </c>
      <c r="BO18" s="418"/>
      <c r="BP18" s="418"/>
      <c r="BQ18" s="418"/>
      <c r="BR18" s="418"/>
      <c r="BS18" s="418"/>
      <c r="BT18" s="418"/>
      <c r="BU18" s="419"/>
      <c r="BV18" s="417">
        <v>1349628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221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2646441</v>
      </c>
      <c r="BO19" s="418"/>
      <c r="BP19" s="418"/>
      <c r="BQ19" s="418"/>
      <c r="BR19" s="418"/>
      <c r="BS19" s="418"/>
      <c r="BT19" s="418"/>
      <c r="BU19" s="419"/>
      <c r="BV19" s="417">
        <v>2705924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1519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3857655</v>
      </c>
      <c r="BO23" s="418"/>
      <c r="BP23" s="418"/>
      <c r="BQ23" s="418"/>
      <c r="BR23" s="418"/>
      <c r="BS23" s="418"/>
      <c r="BT23" s="418"/>
      <c r="BU23" s="419"/>
      <c r="BV23" s="417">
        <v>3774505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7150</v>
      </c>
      <c r="R24" s="469"/>
      <c r="S24" s="469"/>
      <c r="T24" s="469"/>
      <c r="U24" s="469"/>
      <c r="V24" s="508"/>
      <c r="W24" s="563"/>
      <c r="X24" s="551"/>
      <c r="Y24" s="552"/>
      <c r="Z24" s="467" t="s">
        <v>153</v>
      </c>
      <c r="AA24" s="447"/>
      <c r="AB24" s="447"/>
      <c r="AC24" s="447"/>
      <c r="AD24" s="447"/>
      <c r="AE24" s="447"/>
      <c r="AF24" s="447"/>
      <c r="AG24" s="448"/>
      <c r="AH24" s="468">
        <v>58</v>
      </c>
      <c r="AI24" s="469"/>
      <c r="AJ24" s="469"/>
      <c r="AK24" s="469"/>
      <c r="AL24" s="508"/>
      <c r="AM24" s="468">
        <v>179510</v>
      </c>
      <c r="AN24" s="469"/>
      <c r="AO24" s="469"/>
      <c r="AP24" s="469"/>
      <c r="AQ24" s="469"/>
      <c r="AR24" s="508"/>
      <c r="AS24" s="468">
        <v>3095</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3647748</v>
      </c>
      <c r="BO24" s="418"/>
      <c r="BP24" s="418"/>
      <c r="BQ24" s="418"/>
      <c r="BR24" s="418"/>
      <c r="BS24" s="418"/>
      <c r="BT24" s="418"/>
      <c r="BU24" s="419"/>
      <c r="BV24" s="417">
        <v>3550529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5350</v>
      </c>
      <c r="R25" s="469"/>
      <c r="S25" s="469"/>
      <c r="T25" s="469"/>
      <c r="U25" s="469"/>
      <c r="V25" s="508"/>
      <c r="W25" s="563"/>
      <c r="X25" s="551"/>
      <c r="Y25" s="552"/>
      <c r="Z25" s="467" t="s">
        <v>156</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175940</v>
      </c>
      <c r="BO25" s="381"/>
      <c r="BP25" s="381"/>
      <c r="BQ25" s="381"/>
      <c r="BR25" s="381"/>
      <c r="BS25" s="381"/>
      <c r="BT25" s="381"/>
      <c r="BU25" s="382"/>
      <c r="BV25" s="380">
        <v>231880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5230</v>
      </c>
      <c r="R26" s="469"/>
      <c r="S26" s="469"/>
      <c r="T26" s="469"/>
      <c r="U26" s="469"/>
      <c r="V26" s="508"/>
      <c r="W26" s="563"/>
      <c r="X26" s="551"/>
      <c r="Y26" s="552"/>
      <c r="Z26" s="467" t="s">
        <v>159</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2480</v>
      </c>
      <c r="R27" s="469"/>
      <c r="S27" s="469"/>
      <c r="T27" s="469"/>
      <c r="U27" s="469"/>
      <c r="V27" s="508"/>
      <c r="W27" s="563"/>
      <c r="X27" s="551"/>
      <c r="Y27" s="552"/>
      <c r="Z27" s="467" t="s">
        <v>162</v>
      </c>
      <c r="AA27" s="447"/>
      <c r="AB27" s="447"/>
      <c r="AC27" s="447"/>
      <c r="AD27" s="447"/>
      <c r="AE27" s="447"/>
      <c r="AF27" s="447"/>
      <c r="AG27" s="448"/>
      <c r="AH27" s="468">
        <v>5</v>
      </c>
      <c r="AI27" s="469"/>
      <c r="AJ27" s="469"/>
      <c r="AK27" s="469"/>
      <c r="AL27" s="508"/>
      <c r="AM27" s="468">
        <v>13785</v>
      </c>
      <c r="AN27" s="469"/>
      <c r="AO27" s="469"/>
      <c r="AP27" s="469"/>
      <c r="AQ27" s="469"/>
      <c r="AR27" s="508"/>
      <c r="AS27" s="468">
        <v>2757</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100000</v>
      </c>
      <c r="BO27" s="587"/>
      <c r="BP27" s="587"/>
      <c r="BQ27" s="587"/>
      <c r="BR27" s="587"/>
      <c r="BS27" s="587"/>
      <c r="BT27" s="587"/>
      <c r="BU27" s="588"/>
      <c r="BV27" s="586">
        <v>100000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2060</v>
      </c>
      <c r="R28" s="469"/>
      <c r="S28" s="469"/>
      <c r="T28" s="469"/>
      <c r="U28" s="469"/>
      <c r="V28" s="508"/>
      <c r="W28" s="563"/>
      <c r="X28" s="551"/>
      <c r="Y28" s="552"/>
      <c r="Z28" s="467" t="s">
        <v>165</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1307700</v>
      </c>
      <c r="BO28" s="381"/>
      <c r="BP28" s="381"/>
      <c r="BQ28" s="381"/>
      <c r="BR28" s="381"/>
      <c r="BS28" s="381"/>
      <c r="BT28" s="381"/>
      <c r="BU28" s="382"/>
      <c r="BV28" s="380">
        <v>1610800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8</v>
      </c>
      <c r="M29" s="469"/>
      <c r="N29" s="469"/>
      <c r="O29" s="469"/>
      <c r="P29" s="508"/>
      <c r="Q29" s="468">
        <v>1910</v>
      </c>
      <c r="R29" s="469"/>
      <c r="S29" s="469"/>
      <c r="T29" s="469"/>
      <c r="U29" s="469"/>
      <c r="V29" s="508"/>
      <c r="W29" s="564"/>
      <c r="X29" s="565"/>
      <c r="Y29" s="566"/>
      <c r="Z29" s="467" t="s">
        <v>169</v>
      </c>
      <c r="AA29" s="447"/>
      <c r="AB29" s="447"/>
      <c r="AC29" s="447"/>
      <c r="AD29" s="447"/>
      <c r="AE29" s="447"/>
      <c r="AF29" s="447"/>
      <c r="AG29" s="448"/>
      <c r="AH29" s="468">
        <v>63</v>
      </c>
      <c r="AI29" s="469"/>
      <c r="AJ29" s="469"/>
      <c r="AK29" s="469"/>
      <c r="AL29" s="508"/>
      <c r="AM29" s="468">
        <v>193295</v>
      </c>
      <c r="AN29" s="469"/>
      <c r="AO29" s="469"/>
      <c r="AP29" s="469"/>
      <c r="AQ29" s="469"/>
      <c r="AR29" s="508"/>
      <c r="AS29" s="468">
        <v>3068</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207600</v>
      </c>
      <c r="BO29" s="418"/>
      <c r="BP29" s="418"/>
      <c r="BQ29" s="418"/>
      <c r="BR29" s="418"/>
      <c r="BS29" s="418"/>
      <c r="BT29" s="418"/>
      <c r="BU29" s="419"/>
      <c r="BV29" s="417">
        <v>209000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894500</v>
      </c>
      <c r="BO30" s="587"/>
      <c r="BP30" s="587"/>
      <c r="BQ30" s="587"/>
      <c r="BR30" s="587"/>
      <c r="BS30" s="587"/>
      <c r="BT30" s="587"/>
      <c r="BU30" s="588"/>
      <c r="BV30" s="586">
        <v>849800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簡易水道事業</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香川県市町総合事務組合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診療所事業特別会計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釣公園事業特別会計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香川県後期高齢者医療広域連合（一般会計）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離島飲料水供給事業特別会計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香川県後期高齢者医療広域連合（後期高齢者医療事業）</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101.26</v>
      </c>
      <c r="G34" s="33">
        <v>108.81</v>
      </c>
      <c r="H34" s="33">
        <v>114.32</v>
      </c>
      <c r="I34" s="33">
        <v>114.09</v>
      </c>
      <c r="J34" s="34">
        <v>124.23</v>
      </c>
      <c r="K34" s="22"/>
      <c r="L34" s="22"/>
      <c r="M34" s="22"/>
      <c r="N34" s="22"/>
      <c r="O34" s="22"/>
      <c r="P34" s="22"/>
    </row>
    <row r="35" spans="1:16" ht="39" customHeight="1">
      <c r="A35" s="22"/>
      <c r="B35" s="35"/>
      <c r="C35" s="1178" t="s">
        <v>525</v>
      </c>
      <c r="D35" s="1179"/>
      <c r="E35" s="1180"/>
      <c r="F35" s="36">
        <v>9.6999999999999993</v>
      </c>
      <c r="G35" s="37">
        <v>9.68</v>
      </c>
      <c r="H35" s="37">
        <v>10.61</v>
      </c>
      <c r="I35" s="37">
        <v>13.88</v>
      </c>
      <c r="J35" s="38">
        <v>11.33</v>
      </c>
      <c r="K35" s="22"/>
      <c r="L35" s="22"/>
      <c r="M35" s="22"/>
      <c r="N35" s="22"/>
      <c r="O35" s="22"/>
      <c r="P35" s="22"/>
    </row>
    <row r="36" spans="1:16" ht="39" customHeight="1">
      <c r="A36" s="22"/>
      <c r="B36" s="35"/>
      <c r="C36" s="1178" t="s">
        <v>526</v>
      </c>
      <c r="D36" s="1179"/>
      <c r="E36" s="1180"/>
      <c r="F36" s="36">
        <v>0.53</v>
      </c>
      <c r="G36" s="37">
        <v>0.43</v>
      </c>
      <c r="H36" s="37">
        <v>0.62</v>
      </c>
      <c r="I36" s="37">
        <v>0.48</v>
      </c>
      <c r="J36" s="38">
        <v>0.64</v>
      </c>
      <c r="K36" s="22"/>
      <c r="L36" s="22"/>
      <c r="M36" s="22"/>
      <c r="N36" s="22"/>
      <c r="O36" s="22"/>
      <c r="P36" s="22"/>
    </row>
    <row r="37" spans="1:16" ht="39" customHeight="1">
      <c r="A37" s="22"/>
      <c r="B37" s="35"/>
      <c r="C37" s="1178" t="s">
        <v>527</v>
      </c>
      <c r="D37" s="1179"/>
      <c r="E37" s="1180"/>
      <c r="F37" s="36">
        <v>2.84</v>
      </c>
      <c r="G37" s="37">
        <v>1.62</v>
      </c>
      <c r="H37" s="37">
        <v>1.84</v>
      </c>
      <c r="I37" s="37">
        <v>1.27</v>
      </c>
      <c r="J37" s="38">
        <v>0.57999999999999996</v>
      </c>
      <c r="K37" s="22"/>
      <c r="L37" s="22"/>
      <c r="M37" s="22"/>
      <c r="N37" s="22"/>
      <c r="O37" s="22"/>
      <c r="P37" s="22"/>
    </row>
    <row r="38" spans="1:16" ht="39" customHeight="1">
      <c r="A38" s="22"/>
      <c r="B38" s="35"/>
      <c r="C38" s="1178" t="s">
        <v>528</v>
      </c>
      <c r="D38" s="1179"/>
      <c r="E38" s="1180"/>
      <c r="F38" s="36">
        <v>0.45</v>
      </c>
      <c r="G38" s="37">
        <v>0.45</v>
      </c>
      <c r="H38" s="37">
        <v>0.59</v>
      </c>
      <c r="I38" s="37">
        <v>0.49</v>
      </c>
      <c r="J38" s="38">
        <v>0.56999999999999995</v>
      </c>
      <c r="K38" s="22"/>
      <c r="L38" s="22"/>
      <c r="M38" s="22"/>
      <c r="N38" s="22"/>
      <c r="O38" s="22"/>
      <c r="P38" s="22"/>
    </row>
    <row r="39" spans="1:16" ht="39" customHeight="1">
      <c r="A39" s="22"/>
      <c r="B39" s="35"/>
      <c r="C39" s="1178" t="s">
        <v>529</v>
      </c>
      <c r="D39" s="1179"/>
      <c r="E39" s="1180"/>
      <c r="F39" s="36">
        <v>0.01</v>
      </c>
      <c r="G39" s="37">
        <v>0</v>
      </c>
      <c r="H39" s="37">
        <v>0.03</v>
      </c>
      <c r="I39" s="37">
        <v>0</v>
      </c>
      <c r="J39" s="38">
        <v>0.05</v>
      </c>
      <c r="K39" s="22"/>
      <c r="L39" s="22"/>
      <c r="M39" s="22"/>
      <c r="N39" s="22"/>
      <c r="O39" s="22"/>
      <c r="P39" s="22"/>
    </row>
    <row r="40" spans="1:16" ht="39" customHeight="1">
      <c r="A40" s="22"/>
      <c r="B40" s="35"/>
      <c r="C40" s="1178" t="s">
        <v>530</v>
      </c>
      <c r="D40" s="1179"/>
      <c r="E40" s="1180"/>
      <c r="F40" s="36">
        <v>0.02</v>
      </c>
      <c r="G40" s="37">
        <v>0.02</v>
      </c>
      <c r="H40" s="37">
        <v>0.01</v>
      </c>
      <c r="I40" s="37">
        <v>0.02</v>
      </c>
      <c r="J40" s="38">
        <v>0.03</v>
      </c>
      <c r="K40" s="22"/>
      <c r="L40" s="22"/>
      <c r="M40" s="22"/>
      <c r="N40" s="22"/>
      <c r="O40" s="22"/>
      <c r="P40" s="22"/>
    </row>
    <row r="41" spans="1:16" ht="39" customHeight="1">
      <c r="A41" s="22"/>
      <c r="B41" s="35"/>
      <c r="C41" s="1178" t="s">
        <v>531</v>
      </c>
      <c r="D41" s="1179"/>
      <c r="E41" s="1180"/>
      <c r="F41" s="36">
        <v>0.02</v>
      </c>
      <c r="G41" s="37">
        <v>0.04</v>
      </c>
      <c r="H41" s="37">
        <v>0.01</v>
      </c>
      <c r="I41" s="37">
        <v>0.03</v>
      </c>
      <c r="J41" s="38">
        <v>0.01</v>
      </c>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v>0.06</v>
      </c>
      <c r="G43" s="42">
        <v>0.01</v>
      </c>
      <c r="H43" s="42">
        <v>0.32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719</v>
      </c>
      <c r="L45" s="60">
        <v>689</v>
      </c>
      <c r="M45" s="60">
        <v>686</v>
      </c>
      <c r="N45" s="60">
        <v>684</v>
      </c>
      <c r="O45" s="61">
        <v>689</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103</v>
      </c>
      <c r="L48" s="64">
        <v>106</v>
      </c>
      <c r="M48" s="64">
        <v>118</v>
      </c>
      <c r="N48" s="64">
        <v>127</v>
      </c>
      <c r="O48" s="65">
        <v>144</v>
      </c>
      <c r="P48" s="48"/>
      <c r="Q48" s="48"/>
      <c r="R48" s="48"/>
      <c r="S48" s="48"/>
      <c r="T48" s="48"/>
      <c r="U48" s="48"/>
    </row>
    <row r="49" spans="1:21" ht="30.75" customHeight="1">
      <c r="A49" s="48"/>
      <c r="B49" s="1196"/>
      <c r="C49" s="1197"/>
      <c r="D49" s="62"/>
      <c r="E49" s="1188" t="s">
        <v>16</v>
      </c>
      <c r="F49" s="1188"/>
      <c r="G49" s="1188"/>
      <c r="H49" s="1188"/>
      <c r="I49" s="1188"/>
      <c r="J49" s="1189"/>
      <c r="K49" s="63" t="s">
        <v>478</v>
      </c>
      <c r="L49" s="64" t="s">
        <v>478</v>
      </c>
      <c r="M49" s="64" t="s">
        <v>478</v>
      </c>
      <c r="N49" s="64" t="s">
        <v>478</v>
      </c>
      <c r="O49" s="65" t="s">
        <v>478</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760</v>
      </c>
      <c r="L52" s="64">
        <v>739</v>
      </c>
      <c r="M52" s="64">
        <v>762</v>
      </c>
      <c r="N52" s="64">
        <v>785</v>
      </c>
      <c r="O52" s="65">
        <v>799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62</v>
      </c>
      <c r="L53" s="69">
        <v>56</v>
      </c>
      <c r="M53" s="69">
        <v>42</v>
      </c>
      <c r="N53" s="69">
        <v>26</v>
      </c>
      <c r="O53" s="70">
        <v>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2003</v>
      </c>
      <c r="J41" s="83">
        <v>2170</v>
      </c>
      <c r="K41" s="83">
        <v>3100</v>
      </c>
      <c r="L41" s="83">
        <v>3775</v>
      </c>
      <c r="M41" s="84">
        <v>3858</v>
      </c>
    </row>
    <row r="42" spans="2:13" ht="27.75" customHeight="1">
      <c r="B42" s="1204"/>
      <c r="C42" s="1205"/>
      <c r="D42" s="85"/>
      <c r="E42" s="1210" t="s">
        <v>26</v>
      </c>
      <c r="F42" s="1210"/>
      <c r="G42" s="1210"/>
      <c r="H42" s="1211"/>
      <c r="I42" s="86" t="s">
        <v>478</v>
      </c>
      <c r="J42" s="87" t="s">
        <v>478</v>
      </c>
      <c r="K42" s="87" t="s">
        <v>478</v>
      </c>
      <c r="L42" s="87" t="s">
        <v>478</v>
      </c>
      <c r="M42" s="88" t="s">
        <v>478</v>
      </c>
    </row>
    <row r="43" spans="2:13" ht="27.75" customHeight="1">
      <c r="B43" s="1204"/>
      <c r="C43" s="1205"/>
      <c r="D43" s="85"/>
      <c r="E43" s="1210" t="s">
        <v>27</v>
      </c>
      <c r="F43" s="1210"/>
      <c r="G43" s="1210"/>
      <c r="H43" s="1211"/>
      <c r="I43" s="86">
        <v>1789</v>
      </c>
      <c r="J43" s="87">
        <v>1920</v>
      </c>
      <c r="K43" s="87">
        <v>1841</v>
      </c>
      <c r="L43" s="87">
        <v>1813</v>
      </c>
      <c r="M43" s="88">
        <v>1927</v>
      </c>
    </row>
    <row r="44" spans="2:13" ht="27.75" customHeight="1">
      <c r="B44" s="1204"/>
      <c r="C44" s="1205"/>
      <c r="D44" s="85"/>
      <c r="E44" s="1210" t="s">
        <v>28</v>
      </c>
      <c r="F44" s="1210"/>
      <c r="G44" s="1210"/>
      <c r="H44" s="1211"/>
      <c r="I44" s="86" t="s">
        <v>478</v>
      </c>
      <c r="J44" s="87" t="s">
        <v>478</v>
      </c>
      <c r="K44" s="87" t="s">
        <v>478</v>
      </c>
      <c r="L44" s="87" t="s">
        <v>478</v>
      </c>
      <c r="M44" s="88" t="s">
        <v>478</v>
      </c>
    </row>
    <row r="45" spans="2:13" ht="27.75" customHeight="1">
      <c r="B45" s="1204"/>
      <c r="C45" s="1205"/>
      <c r="D45" s="85"/>
      <c r="E45" s="1210" t="s">
        <v>29</v>
      </c>
      <c r="F45" s="1210"/>
      <c r="G45" s="1210"/>
      <c r="H45" s="1211"/>
      <c r="I45" s="86">
        <v>411</v>
      </c>
      <c r="J45" s="87">
        <v>348</v>
      </c>
      <c r="K45" s="87">
        <v>280</v>
      </c>
      <c r="L45" s="87">
        <v>235</v>
      </c>
      <c r="M45" s="88">
        <v>219</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2455</v>
      </c>
      <c r="J50" s="87">
        <v>2655</v>
      </c>
      <c r="K50" s="87">
        <v>2718</v>
      </c>
      <c r="L50" s="87">
        <v>2779</v>
      </c>
      <c r="M50" s="88">
        <v>2547</v>
      </c>
    </row>
    <row r="51" spans="2:13" ht="27.75" customHeight="1">
      <c r="B51" s="1204"/>
      <c r="C51" s="1205"/>
      <c r="D51" s="85"/>
      <c r="E51" s="1210" t="s">
        <v>36</v>
      </c>
      <c r="F51" s="1210"/>
      <c r="G51" s="1210"/>
      <c r="H51" s="1211"/>
      <c r="I51" s="86">
        <v>70</v>
      </c>
      <c r="J51" s="87">
        <v>65</v>
      </c>
      <c r="K51" s="87">
        <v>64</v>
      </c>
      <c r="L51" s="87">
        <v>62</v>
      </c>
      <c r="M51" s="88">
        <v>63</v>
      </c>
    </row>
    <row r="52" spans="2:13" ht="27.75" customHeight="1">
      <c r="B52" s="1206"/>
      <c r="C52" s="1207"/>
      <c r="D52" s="85"/>
      <c r="E52" s="1210" t="s">
        <v>37</v>
      </c>
      <c r="F52" s="1210"/>
      <c r="G52" s="1210"/>
      <c r="H52" s="1211"/>
      <c r="I52" s="86">
        <v>2829</v>
      </c>
      <c r="J52" s="87">
        <v>3031</v>
      </c>
      <c r="K52" s="87">
        <v>3743</v>
      </c>
      <c r="L52" s="87">
        <v>4134</v>
      </c>
      <c r="M52" s="88">
        <v>4346</v>
      </c>
    </row>
    <row r="53" spans="2:13" ht="27.75" customHeight="1" thickBot="1">
      <c r="B53" s="1217" t="s">
        <v>21</v>
      </c>
      <c r="C53" s="1218"/>
      <c r="D53" s="92"/>
      <c r="E53" s="1219" t="s">
        <v>38</v>
      </c>
      <c r="F53" s="1219"/>
      <c r="G53" s="1219"/>
      <c r="H53" s="1220"/>
      <c r="I53" s="93">
        <v>-1151</v>
      </c>
      <c r="J53" s="94">
        <v>-1314</v>
      </c>
      <c r="K53" s="94">
        <v>-1305</v>
      </c>
      <c r="L53" s="94">
        <v>-1153</v>
      </c>
      <c r="M53" s="95">
        <v>-951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540</v>
      </c>
      <c r="C41" s="248"/>
      <c r="D41" s="248"/>
      <c r="E41" s="248"/>
      <c r="F41" s="248"/>
      <c r="G41" s="248"/>
      <c r="H41" s="248"/>
      <c r="I41" s="248"/>
      <c r="J41" s="248"/>
      <c r="K41" s="248"/>
      <c r="L41" s="248"/>
      <c r="M41" s="248"/>
      <c r="N41" s="248"/>
      <c r="O41" s="248"/>
      <c r="P41" s="249"/>
    </row>
    <row r="42" spans="2:17">
      <c r="B42" s="250"/>
      <c r="C42" s="246"/>
      <c r="D42" s="246"/>
      <c r="E42" s="246"/>
      <c r="F42" s="246"/>
      <c r="G42" s="353" t="s">
        <v>541</v>
      </c>
      <c r="I42" s="354"/>
      <c r="J42" s="354"/>
      <c r="K42" s="354"/>
      <c r="L42" s="246"/>
      <c r="M42" s="246"/>
      <c r="N42" s="246"/>
      <c r="O42" s="246"/>
    </row>
    <row r="43" spans="2:17">
      <c r="B43" s="250"/>
      <c r="C43" s="246"/>
      <c r="D43" s="246"/>
      <c r="E43" s="246"/>
      <c r="F43" s="246"/>
      <c r="G43" s="1221" t="s">
        <v>542</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543</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544</v>
      </c>
      <c r="H51" s="1234"/>
      <c r="I51" s="1239" t="s">
        <v>545</v>
      </c>
      <c r="J51" s="1239"/>
      <c r="K51" s="1241"/>
      <c r="L51" s="1241"/>
      <c r="M51" s="1241"/>
      <c r="N51" s="1242"/>
      <c r="O51" s="1242"/>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546</v>
      </c>
      <c r="J53" s="1243"/>
      <c r="K53" s="1250"/>
      <c r="L53" s="1250"/>
      <c r="M53" s="1250"/>
      <c r="N53" s="1252">
        <v>48.5</v>
      </c>
      <c r="O53" s="1252">
        <v>48.9</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547</v>
      </c>
      <c r="H55" s="1245"/>
      <c r="I55" s="1243" t="s">
        <v>545</v>
      </c>
      <c r="J55" s="1243"/>
      <c r="K55" s="1241"/>
      <c r="L55" s="1241"/>
      <c r="M55" s="1241"/>
      <c r="N55" s="1242">
        <v>0</v>
      </c>
      <c r="O55" s="1242">
        <v>0</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548</v>
      </c>
      <c r="J57" s="1253"/>
      <c r="K57" s="1250"/>
      <c r="L57" s="1250"/>
      <c r="M57" s="1250"/>
      <c r="N57" s="1252">
        <v>55.8</v>
      </c>
      <c r="O57" s="1252">
        <v>58.7</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549</v>
      </c>
      <c r="C63" s="246"/>
      <c r="D63" s="246"/>
      <c r="E63" s="246"/>
      <c r="F63" s="246"/>
      <c r="G63" s="246"/>
      <c r="H63" s="246"/>
      <c r="I63" s="246"/>
      <c r="J63" s="246"/>
      <c r="K63" s="246"/>
      <c r="L63" s="246"/>
      <c r="M63" s="246"/>
      <c r="N63" s="246"/>
      <c r="O63" s="246"/>
    </row>
    <row r="64" spans="1:17">
      <c r="B64" s="250"/>
      <c r="C64" s="246"/>
      <c r="D64" s="246"/>
      <c r="E64" s="246"/>
      <c r="F64" s="246"/>
      <c r="G64" s="353" t="s">
        <v>541</v>
      </c>
      <c r="I64" s="354"/>
      <c r="J64" s="354"/>
      <c r="K64" s="354"/>
      <c r="L64" s="246"/>
      <c r="M64" s="246"/>
      <c r="N64" s="246"/>
      <c r="O64" s="246"/>
    </row>
    <row r="65" spans="2:30">
      <c r="B65" s="250"/>
      <c r="C65" s="246"/>
      <c r="D65" s="246"/>
      <c r="E65" s="246"/>
      <c r="F65" s="246"/>
      <c r="G65" s="1221" t="s">
        <v>550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551</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544</v>
      </c>
      <c r="H73" s="1234"/>
      <c r="I73" s="1239" t="s">
        <v>545</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552</v>
      </c>
      <c r="J75" s="1243"/>
      <c r="K75" s="1252">
        <v>5.7</v>
      </c>
      <c r="L75" s="1252">
        <v>4.7</v>
      </c>
      <c r="M75" s="1252">
        <v>3.8</v>
      </c>
      <c r="N75" s="1252">
        <v>2.8</v>
      </c>
      <c r="O75" s="1252">
        <v>2.2999999999999998</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547</v>
      </c>
      <c r="H77" s="1245"/>
      <c r="I77" s="1243" t="s">
        <v>545</v>
      </c>
      <c r="J77" s="1243"/>
      <c r="K77" s="1254">
        <v>0</v>
      </c>
      <c r="L77" s="1254">
        <v>0</v>
      </c>
      <c r="M77" s="1242">
        <v>0</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552</v>
      </c>
      <c r="J79" s="1253"/>
      <c r="K79" s="1256">
        <v>9.6999999999999993</v>
      </c>
      <c r="L79" s="1256">
        <v>8.6</v>
      </c>
      <c r="M79" s="1256">
        <v>7.7</v>
      </c>
      <c r="N79" s="1256">
        <v>7.2</v>
      </c>
      <c r="O79" s="1256">
        <v>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84401</v>
      </c>
      <c r="E3" s="118"/>
      <c r="F3" s="119">
        <v>185018</v>
      </c>
      <c r="G3" s="120"/>
      <c r="H3" s="121"/>
    </row>
    <row r="4" spans="1:8">
      <c r="A4" s="122"/>
      <c r="B4" s="123"/>
      <c r="C4" s="124"/>
      <c r="D4" s="125">
        <v>49525</v>
      </c>
      <c r="E4" s="126"/>
      <c r="F4" s="127">
        <v>95064</v>
      </c>
      <c r="G4" s="128"/>
      <c r="H4" s="129"/>
    </row>
    <row r="5" spans="1:8">
      <c r="A5" s="110" t="s">
        <v>512</v>
      </c>
      <c r="B5" s="115"/>
      <c r="C5" s="116"/>
      <c r="D5" s="117">
        <v>175029</v>
      </c>
      <c r="E5" s="118"/>
      <c r="F5" s="119">
        <v>238802</v>
      </c>
      <c r="G5" s="120"/>
      <c r="H5" s="121"/>
    </row>
    <row r="6" spans="1:8">
      <c r="A6" s="122"/>
      <c r="B6" s="123"/>
      <c r="C6" s="124"/>
      <c r="D6" s="125">
        <v>102159</v>
      </c>
      <c r="E6" s="126"/>
      <c r="F6" s="127">
        <v>128562</v>
      </c>
      <c r="G6" s="128"/>
      <c r="H6" s="129"/>
    </row>
    <row r="7" spans="1:8">
      <c r="A7" s="110" t="s">
        <v>513</v>
      </c>
      <c r="B7" s="115"/>
      <c r="C7" s="116"/>
      <c r="D7" s="117">
        <v>486142</v>
      </c>
      <c r="E7" s="118"/>
      <c r="F7" s="119">
        <v>288550</v>
      </c>
      <c r="G7" s="120"/>
      <c r="H7" s="121"/>
    </row>
    <row r="8" spans="1:8">
      <c r="A8" s="122"/>
      <c r="B8" s="123"/>
      <c r="C8" s="124"/>
      <c r="D8" s="125">
        <v>291123</v>
      </c>
      <c r="E8" s="126"/>
      <c r="F8" s="127">
        <v>141525</v>
      </c>
      <c r="G8" s="128"/>
      <c r="H8" s="129"/>
    </row>
    <row r="9" spans="1:8">
      <c r="A9" s="110" t="s">
        <v>514</v>
      </c>
      <c r="B9" s="115"/>
      <c r="C9" s="116"/>
      <c r="D9" s="117">
        <v>476981</v>
      </c>
      <c r="E9" s="118"/>
      <c r="F9" s="119">
        <v>245039</v>
      </c>
      <c r="G9" s="120"/>
      <c r="H9" s="121"/>
    </row>
    <row r="10" spans="1:8">
      <c r="A10" s="122"/>
      <c r="B10" s="123"/>
      <c r="C10" s="124"/>
      <c r="D10" s="125">
        <v>211932</v>
      </c>
      <c r="E10" s="126"/>
      <c r="F10" s="127">
        <v>108922</v>
      </c>
      <c r="G10" s="128"/>
      <c r="H10" s="129"/>
    </row>
    <row r="11" spans="1:8">
      <c r="A11" s="110" t="s">
        <v>515</v>
      </c>
      <c r="B11" s="115"/>
      <c r="C11" s="116"/>
      <c r="D11" s="117">
        <v>226730</v>
      </c>
      <c r="E11" s="118"/>
      <c r="F11" s="119">
        <v>237994</v>
      </c>
      <c r="G11" s="120"/>
      <c r="H11" s="121"/>
    </row>
    <row r="12" spans="1:8">
      <c r="A12" s="122"/>
      <c r="B12" s="123"/>
      <c r="C12" s="130"/>
      <c r="D12" s="125">
        <v>171323</v>
      </c>
      <c r="E12" s="126"/>
      <c r="F12" s="127">
        <v>110361</v>
      </c>
      <c r="G12" s="128"/>
      <c r="H12" s="129"/>
    </row>
    <row r="13" spans="1:8">
      <c r="A13" s="110"/>
      <c r="B13" s="115"/>
      <c r="C13" s="131"/>
      <c r="D13" s="132">
        <v>289857</v>
      </c>
      <c r="E13" s="133"/>
      <c r="F13" s="134">
        <v>239081</v>
      </c>
      <c r="G13" s="135"/>
      <c r="H13" s="121"/>
    </row>
    <row r="14" spans="1:8">
      <c r="A14" s="122"/>
      <c r="B14" s="123"/>
      <c r="C14" s="124"/>
      <c r="D14" s="125">
        <v>165212</v>
      </c>
      <c r="E14" s="126"/>
      <c r="F14" s="127">
        <v>116887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9.81</v>
      </c>
      <c r="C19" s="136">
        <f>ROUND(VALUE(SUBSTITUTE(実質収支比率等に係る経年分析!G$48,"▲","-")),2)</f>
        <v>9.94</v>
      </c>
      <c r="D19" s="136">
        <f>ROUND(VALUE(SUBSTITUTE(実質収支比率等に係る経年分析!H$48,"▲","-")),2)</f>
        <v>11.24</v>
      </c>
      <c r="E19" s="136">
        <f>ROUND(VALUE(SUBSTITUTE(実質収支比率等に係る経年分析!I$48,"▲","-")),2)</f>
        <v>14.86</v>
      </c>
      <c r="F19" s="136">
        <f>ROUND(VALUE(SUBSTITUTE(実質収支比率等に係る経年分析!J$48,"▲","-")),2)</f>
        <v>12.87</v>
      </c>
    </row>
    <row r="20" spans="1:11">
      <c r="A20" s="136" t="s">
        <v>43</v>
      </c>
      <c r="B20" s="136">
        <f>ROUND(VALUE(SUBSTITUTE(実質収支比率等に係る経年分析!F$47,"▲","-")),2)</f>
        <v>87.39</v>
      </c>
      <c r="C20" s="136">
        <f>ROUND(VALUE(SUBSTITUTE(実質収支比率等に係る経年分析!G$47,"▲","-")),2)</f>
        <v>95.44</v>
      </c>
      <c r="D20" s="136">
        <f>ROUND(VALUE(SUBSTITUTE(実質収支比率等に係る経年分析!H$47,"▲","-")),2)</f>
        <v>95.42</v>
      </c>
      <c r="E20" s="136">
        <f>ROUND(VALUE(SUBSTITUTE(実質収支比率等に係る経年分析!I$47,"▲","-")),2)</f>
        <v>93.82</v>
      </c>
      <c r="F20" s="136">
        <f>ROUND(VALUE(SUBSTITUTE(実質収支比率等に係る経年分析!J$47,"▲","-")),2)</f>
        <v>77.819999999999993</v>
      </c>
    </row>
    <row r="21" spans="1:11">
      <c r="A21" s="136" t="s">
        <v>44</v>
      </c>
      <c r="B21" s="136">
        <f>IF(ISNUMBER(VALUE(SUBSTITUTE(実質収支比率等に係る経年分析!F$49,"▲","-"))),ROUND(VALUE(SUBSTITUTE(実質収支比率等に係る経年分析!F$49,"▲","-")),2),NA())</f>
        <v>19.59</v>
      </c>
      <c r="C21" s="136">
        <f>IF(ISNUMBER(VALUE(SUBSTITUTE(実質収支比率等に係る経年分析!G$49,"▲","-"))),ROUND(VALUE(SUBSTITUTE(実質収支比率等に係る経年分析!G$49,"▲","-")),2),NA())</f>
        <v>9.4</v>
      </c>
      <c r="D21" s="136">
        <f>IF(ISNUMBER(VALUE(SUBSTITUTE(実質収支比率等に係る経年分析!H$49,"▲","-"))),ROUND(VALUE(SUBSTITUTE(実質収支比率等に係る経年分析!H$49,"▲","-")),2),NA())</f>
        <v>1.23</v>
      </c>
      <c r="E21" s="136">
        <f>IF(ISNUMBER(VALUE(SUBSTITUTE(実質収支比率等に係る経年分析!I$49,"▲","-"))),ROUND(VALUE(SUBSTITUTE(実質収支比率等に係る経年分析!I$49,"▲","-")),2),NA())</f>
        <v>6.63</v>
      </c>
      <c r="F21" s="136">
        <f>IF(ISNUMBER(VALUE(SUBSTITUTE(実質収支比率等に係る経年分析!J$49,"▲","-"))),ROUND(VALUE(SUBSTITUTE(実質収支比率等に係る経年分析!J$49,"▲","-")),2),NA())</f>
        <v>-20.350000000000001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離島飲料水供給事業特別会計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釣公園事業特別会計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診療所事業特別会計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0.56999999999999995</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0.57999999999999996</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9.6999999999999993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9.68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10.61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11.33</v>
      </c>
    </row>
    <row r="36" spans="1:16">
      <c r="A36" s="137" t="str">
        <f>IF(連結実質赤字比率に係る赤字・黒字の構成分析!C$34="",NA(),連結実質赤字比率に係る赤字・黒字の構成分析!C$34)</f>
        <v>簡易水道事業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101.26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108.81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114.32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114.09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124.23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760</v>
      </c>
      <c r="E42" s="138"/>
      <c r="F42" s="138"/>
      <c r="G42" s="138">
        <f>'実質公債費比率（分子）の構造'!L$52</f>
        <v>739</v>
      </c>
      <c r="H42" s="138"/>
      <c r="I42" s="138"/>
      <c r="J42" s="138">
        <f>'実質公債費比率（分子）の構造'!M$52</f>
        <v>762</v>
      </c>
      <c r="K42" s="138"/>
      <c r="L42" s="138"/>
      <c r="M42" s="138">
        <f>'実質公債費比率（分子）の構造'!N$52</f>
        <v>785</v>
      </c>
      <c r="N42" s="138"/>
      <c r="O42" s="138"/>
      <c r="P42" s="138">
        <f>'実質公債費比率（分子）の構造'!O$52</f>
        <v>799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103</v>
      </c>
      <c r="C46" s="138"/>
      <c r="D46" s="138"/>
      <c r="E46" s="138">
        <f>'実質公債費比率（分子）の構造'!L$48</f>
        <v>106</v>
      </c>
      <c r="F46" s="138"/>
      <c r="G46" s="138"/>
      <c r="H46" s="138">
        <f>'実質公債費比率（分子）の構造'!M$48</f>
        <v>118</v>
      </c>
      <c r="I46" s="138"/>
      <c r="J46" s="138"/>
      <c r="K46" s="138">
        <f>'実質公債費比率（分子）の構造'!N$48</f>
        <v>127</v>
      </c>
      <c r="L46" s="138"/>
      <c r="M46" s="138"/>
      <c r="N46" s="138">
        <f>'実質公債費比率（分子）の構造'!O$48</f>
        <v>144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719</v>
      </c>
      <c r="C49" s="138"/>
      <c r="D49" s="138"/>
      <c r="E49" s="138">
        <f>'実質公債費比率（分子）の構造'!L$45</f>
        <v>689</v>
      </c>
      <c r="F49" s="138"/>
      <c r="G49" s="138"/>
      <c r="H49" s="138">
        <f>'実質公債費比率（分子）の構造'!M$45</f>
        <v>686</v>
      </c>
      <c r="I49" s="138"/>
      <c r="J49" s="138"/>
      <c r="K49" s="138">
        <f>'実質公債費比率（分子）の構造'!N$45</f>
        <v>684</v>
      </c>
      <c r="L49" s="138"/>
      <c r="M49" s="138"/>
      <c r="N49" s="138">
        <f>'実質公債費比率（分子）の構造'!O$45</f>
        <v>689</v>
      </c>
      <c r="O49" s="138"/>
      <c r="P49" s="138"/>
    </row>
    <row r="50" spans="1:16">
      <c r="A50" s="138" t="s">
        <v>59</v>
      </c>
      <c r="B50" s="138" t="e">
        <f>NA()</f>
        <v>#N/A</v>
      </c>
      <c r="C50" s="138">
        <f>IF(ISNUMBER('実質公債費比率（分子）の構造'!K$53),'実質公債費比率（分子）の構造'!K$53,NA())</f>
        <v>62</v>
      </c>
      <c r="D50" s="138" t="e">
        <f>NA()</f>
        <v>#N/A</v>
      </c>
      <c r="E50" s="138" t="e">
        <f>NA()</f>
        <v>#N/A</v>
      </c>
      <c r="F50" s="138">
        <f>IF(ISNUMBER('実質公債費比率（分子）の構造'!L$53),'実質公債費比率（分子）の構造'!L$53,NA())</f>
        <v>56</v>
      </c>
      <c r="G50" s="138" t="e">
        <f>NA()</f>
        <v>#N/A</v>
      </c>
      <c r="H50" s="138" t="e">
        <f>NA()</f>
        <v>#N/A</v>
      </c>
      <c r="I50" s="138">
        <f>IF(ISNUMBER('実質公債費比率（分子）の構造'!M$53),'実質公債費比率（分子）の構造'!M$53,NA())</f>
        <v>42</v>
      </c>
      <c r="J50" s="138" t="e">
        <f>NA()</f>
        <v>#N/A</v>
      </c>
      <c r="K50" s="138" t="e">
        <f>NA()</f>
        <v>#N/A</v>
      </c>
      <c r="L50" s="138">
        <f>IF(ISNUMBER('実質公債費比率（分子）の構造'!N$53),'実質公債費比率（分子）の構造'!N$53,NA())</f>
        <v>26</v>
      </c>
      <c r="M50" s="138" t="e">
        <f>NA()</f>
        <v>#N/A</v>
      </c>
      <c r="N50" s="138" t="e">
        <f>NA()</f>
        <v>#N/A</v>
      </c>
      <c r="O50" s="138">
        <f>IF(ISNUMBER('実質公債費比率（分子）の構造'!O$53),'実質公債費比率（分子）の構造'!O$53,NA())</f>
        <v>34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2829</v>
      </c>
      <c r="E56" s="137"/>
      <c r="F56" s="137"/>
      <c r="G56" s="137">
        <f>'将来負担比率（分子）の構造'!J$52</f>
        <v>3031</v>
      </c>
      <c r="H56" s="137"/>
      <c r="I56" s="137"/>
      <c r="J56" s="137">
        <f>'将来負担比率（分子）の構造'!K$52</f>
        <v>3743</v>
      </c>
      <c r="K56" s="137"/>
      <c r="L56" s="137"/>
      <c r="M56" s="137">
        <f>'将来負担比率（分子）の構造'!L$52</f>
        <v>4134</v>
      </c>
      <c r="N56" s="137"/>
      <c r="O56" s="137"/>
      <c r="P56" s="137">
        <f>'将来負担比率（分子）の構造'!M$52</f>
        <v>4346</v>
      </c>
    </row>
    <row r="57" spans="1:16">
      <c r="A57" s="137" t="s">
        <v>36</v>
      </c>
      <c r="B57" s="137"/>
      <c r="C57" s="137"/>
      <c r="D57" s="137">
        <f>'将来負担比率（分子）の構造'!I$51</f>
        <v>70</v>
      </c>
      <c r="E57" s="137"/>
      <c r="F57" s="137"/>
      <c r="G57" s="137">
        <f>'将来負担比率（分子）の構造'!J$51</f>
        <v>65</v>
      </c>
      <c r="H57" s="137"/>
      <c r="I57" s="137"/>
      <c r="J57" s="137">
        <f>'将来負担比率（分子）の構造'!K$51</f>
        <v>64</v>
      </c>
      <c r="K57" s="137"/>
      <c r="L57" s="137"/>
      <c r="M57" s="137">
        <f>'将来負担比率（分子）の構造'!L$51</f>
        <v>62</v>
      </c>
      <c r="N57" s="137"/>
      <c r="O57" s="137"/>
      <c r="P57" s="137">
        <f>'将来負担比率（分子）の構造'!M$51</f>
        <v>63</v>
      </c>
    </row>
    <row r="58" spans="1:16">
      <c r="A58" s="137" t="s">
        <v>35</v>
      </c>
      <c r="B58" s="137"/>
      <c r="C58" s="137"/>
      <c r="D58" s="137">
        <f>'将来負担比率（分子）の構造'!I$50</f>
        <v>2455</v>
      </c>
      <c r="E58" s="137"/>
      <c r="F58" s="137"/>
      <c r="G58" s="137">
        <f>'将来負担比率（分子）の構造'!J$50</f>
        <v>2655</v>
      </c>
      <c r="H58" s="137"/>
      <c r="I58" s="137"/>
      <c r="J58" s="137">
        <f>'将来負担比率（分子）の構造'!K$50</f>
        <v>2718</v>
      </c>
      <c r="K58" s="137"/>
      <c r="L58" s="137"/>
      <c r="M58" s="137">
        <f>'将来負担比率（分子）の構造'!L$50</f>
        <v>2779</v>
      </c>
      <c r="N58" s="137"/>
      <c r="O58" s="137"/>
      <c r="P58" s="137">
        <f>'将来負担比率（分子）の構造'!M$50</f>
        <v>2547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411</v>
      </c>
      <c r="C62" s="137"/>
      <c r="D62" s="137"/>
      <c r="E62" s="137">
        <f>'将来負担比率（分子）の構造'!J$45</f>
        <v>348</v>
      </c>
      <c r="F62" s="137"/>
      <c r="G62" s="137"/>
      <c r="H62" s="137">
        <f>'将来負担比率（分子）の構造'!K$45</f>
        <v>280</v>
      </c>
      <c r="I62" s="137"/>
      <c r="J62" s="137"/>
      <c r="K62" s="137">
        <f>'将来負担比率（分子）の構造'!L$45</f>
        <v>235</v>
      </c>
      <c r="L62" s="137"/>
      <c r="M62" s="137"/>
      <c r="N62" s="137">
        <f>'将来負担比率（分子）の構造'!M$45</f>
        <v>219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1789</v>
      </c>
      <c r="C64" s="137"/>
      <c r="D64" s="137"/>
      <c r="E64" s="137">
        <f>'将来負担比率（分子）の構造'!J$43</f>
        <v>1920</v>
      </c>
      <c r="F64" s="137"/>
      <c r="G64" s="137"/>
      <c r="H64" s="137">
        <f>'将来負担比率（分子）の構造'!K$43</f>
        <v>1841</v>
      </c>
      <c r="I64" s="137"/>
      <c r="J64" s="137"/>
      <c r="K64" s="137">
        <f>'将来負担比率（分子）の構造'!L$43</f>
        <v>1813</v>
      </c>
      <c r="L64" s="137"/>
      <c r="M64" s="137"/>
      <c r="N64" s="137">
        <f>'将来負担比率（分子）の構造'!M$43</f>
        <v>1927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2003</v>
      </c>
      <c r="C66" s="137"/>
      <c r="D66" s="137"/>
      <c r="E66" s="137">
        <f>'将来負担比率（分子）の構造'!J$41</f>
        <v>2170</v>
      </c>
      <c r="F66" s="137"/>
      <c r="G66" s="137"/>
      <c r="H66" s="137">
        <f>'将来負担比率（分子）の構造'!K$41</f>
        <v>3100</v>
      </c>
      <c r="I66" s="137"/>
      <c r="J66" s="137"/>
      <c r="K66" s="137">
        <f>'将来負担比率（分子）の構造'!L$41</f>
        <v>3775</v>
      </c>
      <c r="L66" s="137"/>
      <c r="M66" s="137"/>
      <c r="N66" s="137">
        <f>'将来負担比率（分子）の構造'!M$41</f>
        <v>3858</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799765</v>
      </c>
      <c r="S5" s="615"/>
      <c r="T5" s="615"/>
      <c r="U5" s="615"/>
      <c r="V5" s="615"/>
      <c r="W5" s="615"/>
      <c r="X5" s="615"/>
      <c r="Y5" s="616"/>
      <c r="Z5" s="617">
        <v>18.100000000000001</v>
      </c>
      <c r="AA5" s="617"/>
      <c r="AB5" s="617"/>
      <c r="AC5" s="617"/>
      <c r="AD5" s="618">
        <v>799765</v>
      </c>
      <c r="AE5" s="618"/>
      <c r="AF5" s="618"/>
      <c r="AG5" s="618"/>
      <c r="AH5" s="618"/>
      <c r="AI5" s="618"/>
      <c r="AJ5" s="618"/>
      <c r="AK5" s="618"/>
      <c r="AL5" s="619">
        <v>50.5</v>
      </c>
      <c r="AM5" s="620"/>
      <c r="AN5" s="620"/>
      <c r="AO5" s="621"/>
      <c r="AP5" s="611" t="s">
        <v>208</v>
      </c>
      <c r="AQ5" s="612"/>
      <c r="AR5" s="612"/>
      <c r="AS5" s="612"/>
      <c r="AT5" s="612"/>
      <c r="AU5" s="612"/>
      <c r="AV5" s="612"/>
      <c r="AW5" s="612"/>
      <c r="AX5" s="612"/>
      <c r="AY5" s="612"/>
      <c r="AZ5" s="612"/>
      <c r="BA5" s="612"/>
      <c r="BB5" s="612"/>
      <c r="BC5" s="612"/>
      <c r="BD5" s="612"/>
      <c r="BE5" s="612"/>
      <c r="BF5" s="613"/>
      <c r="BG5" s="625">
        <v>799765</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9170</v>
      </c>
      <c r="S6" s="626"/>
      <c r="T6" s="626"/>
      <c r="U6" s="626"/>
      <c r="V6" s="626"/>
      <c r="W6" s="626"/>
      <c r="X6" s="626"/>
      <c r="Y6" s="627"/>
      <c r="Z6" s="628">
        <v>0.2</v>
      </c>
      <c r="AA6" s="628"/>
      <c r="AB6" s="628"/>
      <c r="AC6" s="628"/>
      <c r="AD6" s="629">
        <v>9170</v>
      </c>
      <c r="AE6" s="629"/>
      <c r="AF6" s="629"/>
      <c r="AG6" s="629"/>
      <c r="AH6" s="629"/>
      <c r="AI6" s="629"/>
      <c r="AJ6" s="629"/>
      <c r="AK6" s="629"/>
      <c r="AL6" s="630">
        <v>0.6</v>
      </c>
      <c r="AM6" s="631"/>
      <c r="AN6" s="631"/>
      <c r="AO6" s="632"/>
      <c r="AP6" s="622" t="s">
        <v>214</v>
      </c>
      <c r="AQ6" s="623"/>
      <c r="AR6" s="623"/>
      <c r="AS6" s="623"/>
      <c r="AT6" s="623"/>
      <c r="AU6" s="623"/>
      <c r="AV6" s="623"/>
      <c r="AW6" s="623"/>
      <c r="AX6" s="623"/>
      <c r="AY6" s="623"/>
      <c r="AZ6" s="623"/>
      <c r="BA6" s="623"/>
      <c r="BB6" s="623"/>
      <c r="BC6" s="623"/>
      <c r="BD6" s="623"/>
      <c r="BE6" s="623"/>
      <c r="BF6" s="624"/>
      <c r="BG6" s="625">
        <v>799765</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53196</v>
      </c>
      <c r="CS6" s="626"/>
      <c r="CT6" s="626"/>
      <c r="CU6" s="626"/>
      <c r="CV6" s="626"/>
      <c r="CW6" s="626"/>
      <c r="CX6" s="626"/>
      <c r="CY6" s="627"/>
      <c r="CZ6" s="628">
        <v>1.3</v>
      </c>
      <c r="DA6" s="628"/>
      <c r="DB6" s="628"/>
      <c r="DC6" s="628"/>
      <c r="DD6" s="634" t="s">
        <v>209</v>
      </c>
      <c r="DE6" s="626"/>
      <c r="DF6" s="626"/>
      <c r="DG6" s="626"/>
      <c r="DH6" s="626"/>
      <c r="DI6" s="626"/>
      <c r="DJ6" s="626"/>
      <c r="DK6" s="626"/>
      <c r="DL6" s="626"/>
      <c r="DM6" s="626"/>
      <c r="DN6" s="626"/>
      <c r="DO6" s="626"/>
      <c r="DP6" s="627"/>
      <c r="DQ6" s="634">
        <v>53196</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817</v>
      </c>
      <c r="S7" s="626"/>
      <c r="T7" s="626"/>
      <c r="U7" s="626"/>
      <c r="V7" s="626"/>
      <c r="W7" s="626"/>
      <c r="X7" s="626"/>
      <c r="Y7" s="627"/>
      <c r="Z7" s="628">
        <v>0</v>
      </c>
      <c r="AA7" s="628"/>
      <c r="AB7" s="628"/>
      <c r="AC7" s="628"/>
      <c r="AD7" s="629">
        <v>817</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260096</v>
      </c>
      <c r="BH7" s="626"/>
      <c r="BI7" s="626"/>
      <c r="BJ7" s="626"/>
      <c r="BK7" s="626"/>
      <c r="BL7" s="626"/>
      <c r="BM7" s="626"/>
      <c r="BN7" s="627"/>
      <c r="BO7" s="628">
        <v>32.5</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775227</v>
      </c>
      <c r="CS7" s="626"/>
      <c r="CT7" s="626"/>
      <c r="CU7" s="626"/>
      <c r="CV7" s="626"/>
      <c r="CW7" s="626"/>
      <c r="CX7" s="626"/>
      <c r="CY7" s="627"/>
      <c r="CZ7" s="628">
        <v>18.899999999999999</v>
      </c>
      <c r="DA7" s="628"/>
      <c r="DB7" s="628"/>
      <c r="DC7" s="628"/>
      <c r="DD7" s="634">
        <v>56689</v>
      </c>
      <c r="DE7" s="626"/>
      <c r="DF7" s="626"/>
      <c r="DG7" s="626"/>
      <c r="DH7" s="626"/>
      <c r="DI7" s="626"/>
      <c r="DJ7" s="626"/>
      <c r="DK7" s="626"/>
      <c r="DL7" s="626"/>
      <c r="DM7" s="626"/>
      <c r="DN7" s="626"/>
      <c r="DO7" s="626"/>
      <c r="DP7" s="627"/>
      <c r="DQ7" s="634">
        <v>673665</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2505</v>
      </c>
      <c r="S8" s="626"/>
      <c r="T8" s="626"/>
      <c r="U8" s="626"/>
      <c r="V8" s="626"/>
      <c r="W8" s="626"/>
      <c r="X8" s="626"/>
      <c r="Y8" s="627"/>
      <c r="Z8" s="628">
        <v>0.1</v>
      </c>
      <c r="AA8" s="628"/>
      <c r="AB8" s="628"/>
      <c r="AC8" s="628"/>
      <c r="AD8" s="629">
        <v>2505</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5838</v>
      </c>
      <c r="BH8" s="626"/>
      <c r="BI8" s="626"/>
      <c r="BJ8" s="626"/>
      <c r="BK8" s="626"/>
      <c r="BL8" s="626"/>
      <c r="BM8" s="626"/>
      <c r="BN8" s="627"/>
      <c r="BO8" s="628">
        <v>0.7</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467793</v>
      </c>
      <c r="CS8" s="626"/>
      <c r="CT8" s="626"/>
      <c r="CU8" s="626"/>
      <c r="CV8" s="626"/>
      <c r="CW8" s="626"/>
      <c r="CX8" s="626"/>
      <c r="CY8" s="627"/>
      <c r="CZ8" s="628">
        <v>11.4</v>
      </c>
      <c r="DA8" s="628"/>
      <c r="DB8" s="628"/>
      <c r="DC8" s="628"/>
      <c r="DD8" s="634">
        <v>13988</v>
      </c>
      <c r="DE8" s="626"/>
      <c r="DF8" s="626"/>
      <c r="DG8" s="626"/>
      <c r="DH8" s="626"/>
      <c r="DI8" s="626"/>
      <c r="DJ8" s="626"/>
      <c r="DK8" s="626"/>
      <c r="DL8" s="626"/>
      <c r="DM8" s="626"/>
      <c r="DN8" s="626"/>
      <c r="DO8" s="626"/>
      <c r="DP8" s="627"/>
      <c r="DQ8" s="634">
        <v>345936</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1221</v>
      </c>
      <c r="S9" s="626"/>
      <c r="T9" s="626"/>
      <c r="U9" s="626"/>
      <c r="V9" s="626"/>
      <c r="W9" s="626"/>
      <c r="X9" s="626"/>
      <c r="Y9" s="627"/>
      <c r="Z9" s="628">
        <v>0</v>
      </c>
      <c r="AA9" s="628"/>
      <c r="AB9" s="628"/>
      <c r="AC9" s="628"/>
      <c r="AD9" s="629">
        <v>1221</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173558</v>
      </c>
      <c r="BH9" s="626"/>
      <c r="BI9" s="626"/>
      <c r="BJ9" s="626"/>
      <c r="BK9" s="626"/>
      <c r="BL9" s="626"/>
      <c r="BM9" s="626"/>
      <c r="BN9" s="627"/>
      <c r="BO9" s="628">
        <v>21.7</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554828</v>
      </c>
      <c r="CS9" s="626"/>
      <c r="CT9" s="626"/>
      <c r="CU9" s="626"/>
      <c r="CV9" s="626"/>
      <c r="CW9" s="626"/>
      <c r="CX9" s="626"/>
      <c r="CY9" s="627"/>
      <c r="CZ9" s="628">
        <v>13.5</v>
      </c>
      <c r="DA9" s="628"/>
      <c r="DB9" s="628"/>
      <c r="DC9" s="628"/>
      <c r="DD9" s="634">
        <v>111498</v>
      </c>
      <c r="DE9" s="626"/>
      <c r="DF9" s="626"/>
      <c r="DG9" s="626"/>
      <c r="DH9" s="626"/>
      <c r="DI9" s="626"/>
      <c r="DJ9" s="626"/>
      <c r="DK9" s="626"/>
      <c r="DL9" s="626"/>
      <c r="DM9" s="626"/>
      <c r="DN9" s="626"/>
      <c r="DO9" s="626"/>
      <c r="DP9" s="627"/>
      <c r="DQ9" s="634">
        <v>391782</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68487</v>
      </c>
      <c r="S10" s="626"/>
      <c r="T10" s="626"/>
      <c r="U10" s="626"/>
      <c r="V10" s="626"/>
      <c r="W10" s="626"/>
      <c r="X10" s="626"/>
      <c r="Y10" s="627"/>
      <c r="Z10" s="628">
        <v>1.5</v>
      </c>
      <c r="AA10" s="628"/>
      <c r="AB10" s="628"/>
      <c r="AC10" s="628"/>
      <c r="AD10" s="629">
        <v>68487</v>
      </c>
      <c r="AE10" s="629"/>
      <c r="AF10" s="629"/>
      <c r="AG10" s="629"/>
      <c r="AH10" s="629"/>
      <c r="AI10" s="629"/>
      <c r="AJ10" s="629"/>
      <c r="AK10" s="629"/>
      <c r="AL10" s="630">
        <v>4.3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14345</v>
      </c>
      <c r="BH10" s="626"/>
      <c r="BI10" s="626"/>
      <c r="BJ10" s="626"/>
      <c r="BK10" s="626"/>
      <c r="BL10" s="626"/>
      <c r="BM10" s="626"/>
      <c r="BN10" s="627"/>
      <c r="BO10" s="628">
        <v>1.8</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66355</v>
      </c>
      <c r="BH11" s="626"/>
      <c r="BI11" s="626"/>
      <c r="BJ11" s="626"/>
      <c r="BK11" s="626"/>
      <c r="BL11" s="626"/>
      <c r="BM11" s="626"/>
      <c r="BN11" s="627"/>
      <c r="BO11" s="628">
        <v>8.3000000000000007</v>
      </c>
      <c r="BP11" s="628"/>
      <c r="BQ11" s="628"/>
      <c r="BR11" s="628"/>
      <c r="BS11" s="634" t="s">
        <v>112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589445</v>
      </c>
      <c r="CS11" s="626"/>
      <c r="CT11" s="626"/>
      <c r="CU11" s="626"/>
      <c r="CV11" s="626"/>
      <c r="CW11" s="626"/>
      <c r="CX11" s="626"/>
      <c r="CY11" s="627"/>
      <c r="CZ11" s="628">
        <v>14.4</v>
      </c>
      <c r="DA11" s="628"/>
      <c r="DB11" s="628"/>
      <c r="DC11" s="628"/>
      <c r="DD11" s="634">
        <v>72694</v>
      </c>
      <c r="DE11" s="626"/>
      <c r="DF11" s="626"/>
      <c r="DG11" s="626"/>
      <c r="DH11" s="626"/>
      <c r="DI11" s="626"/>
      <c r="DJ11" s="626"/>
      <c r="DK11" s="626"/>
      <c r="DL11" s="626"/>
      <c r="DM11" s="626"/>
      <c r="DN11" s="626"/>
      <c r="DO11" s="626"/>
      <c r="DP11" s="627"/>
      <c r="DQ11" s="634">
        <v>46427</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508350</v>
      </c>
      <c r="BH12" s="626"/>
      <c r="BI12" s="626"/>
      <c r="BJ12" s="626"/>
      <c r="BK12" s="626"/>
      <c r="BL12" s="626"/>
      <c r="BM12" s="626"/>
      <c r="BN12" s="627"/>
      <c r="BO12" s="628">
        <v>63.6</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66282</v>
      </c>
      <c r="CS12" s="626"/>
      <c r="CT12" s="626"/>
      <c r="CU12" s="626"/>
      <c r="CV12" s="626"/>
      <c r="CW12" s="626"/>
      <c r="CX12" s="626"/>
      <c r="CY12" s="627"/>
      <c r="CZ12" s="628">
        <v>1.6</v>
      </c>
      <c r="DA12" s="628"/>
      <c r="DB12" s="628"/>
      <c r="DC12" s="628"/>
      <c r="DD12" s="634">
        <v>4603</v>
      </c>
      <c r="DE12" s="626"/>
      <c r="DF12" s="626"/>
      <c r="DG12" s="626"/>
      <c r="DH12" s="626"/>
      <c r="DI12" s="626"/>
      <c r="DJ12" s="626"/>
      <c r="DK12" s="626"/>
      <c r="DL12" s="626"/>
      <c r="DM12" s="626"/>
      <c r="DN12" s="626"/>
      <c r="DO12" s="626"/>
      <c r="DP12" s="627"/>
      <c r="DQ12" s="634">
        <v>62071</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2024</v>
      </c>
      <c r="S13" s="626"/>
      <c r="T13" s="626"/>
      <c r="U13" s="626"/>
      <c r="V13" s="626"/>
      <c r="W13" s="626"/>
      <c r="X13" s="626"/>
      <c r="Y13" s="627"/>
      <c r="Z13" s="628">
        <v>0</v>
      </c>
      <c r="AA13" s="628"/>
      <c r="AB13" s="628"/>
      <c r="AC13" s="628"/>
      <c r="AD13" s="629">
        <v>2024</v>
      </c>
      <c r="AE13" s="629"/>
      <c r="AF13" s="629"/>
      <c r="AG13" s="629"/>
      <c r="AH13" s="629"/>
      <c r="AI13" s="629"/>
      <c r="AJ13" s="629"/>
      <c r="AK13" s="629"/>
      <c r="AL13" s="630">
        <v>0.1</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507109</v>
      </c>
      <c r="BH13" s="626"/>
      <c r="BI13" s="626"/>
      <c r="BJ13" s="626"/>
      <c r="BK13" s="626"/>
      <c r="BL13" s="626"/>
      <c r="BM13" s="626"/>
      <c r="BN13" s="627"/>
      <c r="BO13" s="628">
        <v>63.4</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366215</v>
      </c>
      <c r="CS13" s="626"/>
      <c r="CT13" s="626"/>
      <c r="CU13" s="626"/>
      <c r="CV13" s="626"/>
      <c r="CW13" s="626"/>
      <c r="CX13" s="626"/>
      <c r="CY13" s="627"/>
      <c r="CZ13" s="628">
        <v>8.9</v>
      </c>
      <c r="DA13" s="628"/>
      <c r="DB13" s="628"/>
      <c r="DC13" s="628"/>
      <c r="DD13" s="634">
        <v>169385</v>
      </c>
      <c r="DE13" s="626"/>
      <c r="DF13" s="626"/>
      <c r="DG13" s="626"/>
      <c r="DH13" s="626"/>
      <c r="DI13" s="626"/>
      <c r="DJ13" s="626"/>
      <c r="DK13" s="626"/>
      <c r="DL13" s="626"/>
      <c r="DM13" s="626"/>
      <c r="DN13" s="626"/>
      <c r="DO13" s="626"/>
      <c r="DP13" s="627"/>
      <c r="DQ13" s="634">
        <v>315008</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10902</v>
      </c>
      <c r="BH14" s="626"/>
      <c r="BI14" s="626"/>
      <c r="BJ14" s="626"/>
      <c r="BK14" s="626"/>
      <c r="BL14" s="626"/>
      <c r="BM14" s="626"/>
      <c r="BN14" s="627"/>
      <c r="BO14" s="628">
        <v>1.4</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198861</v>
      </c>
      <c r="CS14" s="626"/>
      <c r="CT14" s="626"/>
      <c r="CU14" s="626"/>
      <c r="CV14" s="626"/>
      <c r="CW14" s="626"/>
      <c r="CX14" s="626"/>
      <c r="CY14" s="627"/>
      <c r="CZ14" s="628">
        <v>4.8</v>
      </c>
      <c r="DA14" s="628"/>
      <c r="DB14" s="628"/>
      <c r="DC14" s="628"/>
      <c r="DD14" s="634">
        <v>139635</v>
      </c>
      <c r="DE14" s="626"/>
      <c r="DF14" s="626"/>
      <c r="DG14" s="626"/>
      <c r="DH14" s="626"/>
      <c r="DI14" s="626"/>
      <c r="DJ14" s="626"/>
      <c r="DK14" s="626"/>
      <c r="DL14" s="626"/>
      <c r="DM14" s="626"/>
      <c r="DN14" s="626"/>
      <c r="DO14" s="626"/>
      <c r="DP14" s="627"/>
      <c r="DQ14" s="634">
        <v>76711</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601</v>
      </c>
      <c r="S15" s="626"/>
      <c r="T15" s="626"/>
      <c r="U15" s="626"/>
      <c r="V15" s="626"/>
      <c r="W15" s="626"/>
      <c r="X15" s="626"/>
      <c r="Y15" s="627"/>
      <c r="Z15" s="628">
        <v>0</v>
      </c>
      <c r="AA15" s="628"/>
      <c r="AB15" s="628"/>
      <c r="AC15" s="628"/>
      <c r="AD15" s="629">
        <v>601</v>
      </c>
      <c r="AE15" s="629"/>
      <c r="AF15" s="629"/>
      <c r="AG15" s="629"/>
      <c r="AH15" s="629"/>
      <c r="AI15" s="629"/>
      <c r="AJ15" s="629"/>
      <c r="AK15" s="629"/>
      <c r="AL15" s="630">
        <v>0</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20417</v>
      </c>
      <c r="BH15" s="626"/>
      <c r="BI15" s="626"/>
      <c r="BJ15" s="626"/>
      <c r="BK15" s="626"/>
      <c r="BL15" s="626"/>
      <c r="BM15" s="626"/>
      <c r="BN15" s="627"/>
      <c r="BO15" s="628">
        <v>2.6</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341087</v>
      </c>
      <c r="CS15" s="626"/>
      <c r="CT15" s="626"/>
      <c r="CU15" s="626"/>
      <c r="CV15" s="626"/>
      <c r="CW15" s="626"/>
      <c r="CX15" s="626"/>
      <c r="CY15" s="627"/>
      <c r="CZ15" s="628">
        <v>8.3000000000000007</v>
      </c>
      <c r="DA15" s="628"/>
      <c r="DB15" s="628"/>
      <c r="DC15" s="628"/>
      <c r="DD15" s="634">
        <v>146388</v>
      </c>
      <c r="DE15" s="626"/>
      <c r="DF15" s="626"/>
      <c r="DG15" s="626"/>
      <c r="DH15" s="626"/>
      <c r="DI15" s="626"/>
      <c r="DJ15" s="626"/>
      <c r="DK15" s="626"/>
      <c r="DL15" s="626"/>
      <c r="DM15" s="626"/>
      <c r="DN15" s="626"/>
      <c r="DO15" s="626"/>
      <c r="DP15" s="627"/>
      <c r="DQ15" s="634">
        <v>177456</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914267</v>
      </c>
      <c r="S16" s="626"/>
      <c r="T16" s="626"/>
      <c r="U16" s="626"/>
      <c r="V16" s="626"/>
      <c r="W16" s="626"/>
      <c r="X16" s="626"/>
      <c r="Y16" s="627"/>
      <c r="Z16" s="628">
        <v>20.7</v>
      </c>
      <c r="AA16" s="628"/>
      <c r="AB16" s="628"/>
      <c r="AC16" s="628"/>
      <c r="AD16" s="629">
        <v>698052</v>
      </c>
      <c r="AE16" s="629"/>
      <c r="AF16" s="629"/>
      <c r="AG16" s="629"/>
      <c r="AH16" s="629"/>
      <c r="AI16" s="629"/>
      <c r="AJ16" s="629"/>
      <c r="AK16" s="629"/>
      <c r="AL16" s="630">
        <v>44.1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698052</v>
      </c>
      <c r="S17" s="626"/>
      <c r="T17" s="626"/>
      <c r="U17" s="626"/>
      <c r="V17" s="626"/>
      <c r="W17" s="626"/>
      <c r="X17" s="626"/>
      <c r="Y17" s="627"/>
      <c r="Z17" s="628">
        <v>15.8</v>
      </c>
      <c r="AA17" s="628"/>
      <c r="AB17" s="628"/>
      <c r="AC17" s="628"/>
      <c r="AD17" s="629">
        <v>698052</v>
      </c>
      <c r="AE17" s="629"/>
      <c r="AF17" s="629"/>
      <c r="AG17" s="629"/>
      <c r="AH17" s="629"/>
      <c r="AI17" s="629"/>
      <c r="AJ17" s="629"/>
      <c r="AK17" s="629"/>
      <c r="AL17" s="630">
        <v>44.1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688947</v>
      </c>
      <c r="CS17" s="626"/>
      <c r="CT17" s="626"/>
      <c r="CU17" s="626"/>
      <c r="CV17" s="626"/>
      <c r="CW17" s="626"/>
      <c r="CX17" s="626"/>
      <c r="CY17" s="627"/>
      <c r="CZ17" s="628">
        <v>16.8</v>
      </c>
      <c r="DA17" s="628"/>
      <c r="DB17" s="628"/>
      <c r="DC17" s="628"/>
      <c r="DD17" s="634" t="s">
        <v>112</v>
      </c>
      <c r="DE17" s="626"/>
      <c r="DF17" s="626"/>
      <c r="DG17" s="626"/>
      <c r="DH17" s="626"/>
      <c r="DI17" s="626"/>
      <c r="DJ17" s="626"/>
      <c r="DK17" s="626"/>
      <c r="DL17" s="626"/>
      <c r="DM17" s="626"/>
      <c r="DN17" s="626"/>
      <c r="DO17" s="626"/>
      <c r="DP17" s="627"/>
      <c r="DQ17" s="634">
        <v>186187</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216215</v>
      </c>
      <c r="S18" s="626"/>
      <c r="T18" s="626"/>
      <c r="U18" s="626"/>
      <c r="V18" s="626"/>
      <c r="W18" s="626"/>
      <c r="X18" s="626"/>
      <c r="Y18" s="627"/>
      <c r="Z18" s="628">
        <v>4.9000000000000004</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1798857</v>
      </c>
      <c r="S20" s="626"/>
      <c r="T20" s="626"/>
      <c r="U20" s="626"/>
      <c r="V20" s="626"/>
      <c r="W20" s="626"/>
      <c r="X20" s="626"/>
      <c r="Y20" s="627"/>
      <c r="Z20" s="628">
        <v>40.700000000000003</v>
      </c>
      <c r="AA20" s="628"/>
      <c r="AB20" s="628"/>
      <c r="AC20" s="628"/>
      <c r="AD20" s="629">
        <v>1582642</v>
      </c>
      <c r="AE20" s="629"/>
      <c r="AF20" s="629"/>
      <c r="AG20" s="629"/>
      <c r="AH20" s="629"/>
      <c r="AI20" s="629"/>
      <c r="AJ20" s="629"/>
      <c r="AK20" s="629"/>
      <c r="AL20" s="630">
        <v>100</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4101881</v>
      </c>
      <c r="CS20" s="626"/>
      <c r="CT20" s="626"/>
      <c r="CU20" s="626"/>
      <c r="CV20" s="626"/>
      <c r="CW20" s="626"/>
      <c r="CX20" s="626"/>
      <c r="CY20" s="627"/>
      <c r="CZ20" s="628">
        <v>100</v>
      </c>
      <c r="DA20" s="628"/>
      <c r="DB20" s="628"/>
      <c r="DC20" s="628"/>
      <c r="DD20" s="634">
        <v>714880</v>
      </c>
      <c r="DE20" s="626"/>
      <c r="DF20" s="626"/>
      <c r="DG20" s="626"/>
      <c r="DH20" s="626"/>
      <c r="DI20" s="626"/>
      <c r="DJ20" s="626"/>
      <c r="DK20" s="626"/>
      <c r="DL20" s="626"/>
      <c r="DM20" s="626"/>
      <c r="DN20" s="626"/>
      <c r="DO20" s="626"/>
      <c r="DP20" s="627"/>
      <c r="DQ20" s="634">
        <v>2328439</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16475</v>
      </c>
      <c r="S22" s="626"/>
      <c r="T22" s="626"/>
      <c r="U22" s="626"/>
      <c r="V22" s="626"/>
      <c r="W22" s="626"/>
      <c r="X22" s="626"/>
      <c r="Y22" s="627"/>
      <c r="Z22" s="628">
        <v>0.4</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180702</v>
      </c>
      <c r="S23" s="626"/>
      <c r="T23" s="626"/>
      <c r="U23" s="626"/>
      <c r="V23" s="626"/>
      <c r="W23" s="626"/>
      <c r="X23" s="626"/>
      <c r="Y23" s="627"/>
      <c r="Z23" s="628">
        <v>4.0999999999999996</v>
      </c>
      <c r="AA23" s="628"/>
      <c r="AB23" s="628"/>
      <c r="AC23" s="628"/>
      <c r="AD23" s="629" t="s">
        <v>112</v>
      </c>
      <c r="AE23" s="629"/>
      <c r="AF23" s="629"/>
      <c r="AG23" s="629"/>
      <c r="AH23" s="629"/>
      <c r="AI23" s="629"/>
      <c r="AJ23" s="629"/>
      <c r="AK23" s="629"/>
      <c r="AL23" s="630" t="s">
        <v>112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17828</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1445267</v>
      </c>
      <c r="CS24" s="615"/>
      <c r="CT24" s="615"/>
      <c r="CU24" s="615"/>
      <c r="CV24" s="615"/>
      <c r="CW24" s="615"/>
      <c r="CX24" s="615"/>
      <c r="CY24" s="616"/>
      <c r="CZ24" s="652">
        <v>35.200000000000003</v>
      </c>
      <c r="DA24" s="653"/>
      <c r="DB24" s="653"/>
      <c r="DC24" s="654"/>
      <c r="DD24" s="651">
        <v>757329</v>
      </c>
      <c r="DE24" s="615"/>
      <c r="DF24" s="615"/>
      <c r="DG24" s="615"/>
      <c r="DH24" s="615"/>
      <c r="DI24" s="615"/>
      <c r="DJ24" s="615"/>
      <c r="DK24" s="616"/>
      <c r="DL24" s="651">
        <v>749113</v>
      </c>
      <c r="DM24" s="615"/>
      <c r="DN24" s="615"/>
      <c r="DO24" s="615"/>
      <c r="DP24" s="615"/>
      <c r="DQ24" s="615"/>
      <c r="DR24" s="615"/>
      <c r="DS24" s="615"/>
      <c r="DT24" s="615"/>
      <c r="DU24" s="615"/>
      <c r="DV24" s="616"/>
      <c r="DW24" s="619">
        <v>45</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152135</v>
      </c>
      <c r="S25" s="626"/>
      <c r="T25" s="626"/>
      <c r="U25" s="626"/>
      <c r="V25" s="626"/>
      <c r="W25" s="626"/>
      <c r="X25" s="626"/>
      <c r="Y25" s="627"/>
      <c r="Z25" s="628">
        <v>3.4</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632867</v>
      </c>
      <c r="CS25" s="657"/>
      <c r="CT25" s="657"/>
      <c r="CU25" s="657"/>
      <c r="CV25" s="657"/>
      <c r="CW25" s="657"/>
      <c r="CX25" s="657"/>
      <c r="CY25" s="658"/>
      <c r="CZ25" s="659">
        <v>15.4</v>
      </c>
      <c r="DA25" s="660"/>
      <c r="DB25" s="660"/>
      <c r="DC25" s="661"/>
      <c r="DD25" s="634">
        <v>533100</v>
      </c>
      <c r="DE25" s="657"/>
      <c r="DF25" s="657"/>
      <c r="DG25" s="657"/>
      <c r="DH25" s="657"/>
      <c r="DI25" s="657"/>
      <c r="DJ25" s="657"/>
      <c r="DK25" s="658"/>
      <c r="DL25" s="634">
        <v>524884</v>
      </c>
      <c r="DM25" s="657"/>
      <c r="DN25" s="657"/>
      <c r="DO25" s="657"/>
      <c r="DP25" s="657"/>
      <c r="DQ25" s="657"/>
      <c r="DR25" s="657"/>
      <c r="DS25" s="657"/>
      <c r="DT25" s="657"/>
      <c r="DU25" s="657"/>
      <c r="DV25" s="658"/>
      <c r="DW25" s="630">
        <v>31.6</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400019</v>
      </c>
      <c r="CS26" s="626"/>
      <c r="CT26" s="626"/>
      <c r="CU26" s="626"/>
      <c r="CV26" s="626"/>
      <c r="CW26" s="626"/>
      <c r="CX26" s="626"/>
      <c r="CY26" s="627"/>
      <c r="CZ26" s="659">
        <v>9.8000000000000007</v>
      </c>
      <c r="DA26" s="660"/>
      <c r="DB26" s="660"/>
      <c r="DC26" s="661"/>
      <c r="DD26" s="634">
        <v>317766</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100571</v>
      </c>
      <c r="S27" s="626"/>
      <c r="T27" s="626"/>
      <c r="U27" s="626"/>
      <c r="V27" s="626"/>
      <c r="W27" s="626"/>
      <c r="X27" s="626"/>
      <c r="Y27" s="627"/>
      <c r="Z27" s="628">
        <v>2.2999999999999998</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799765</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123453</v>
      </c>
      <c r="CS27" s="657"/>
      <c r="CT27" s="657"/>
      <c r="CU27" s="657"/>
      <c r="CV27" s="657"/>
      <c r="CW27" s="657"/>
      <c r="CX27" s="657"/>
      <c r="CY27" s="658"/>
      <c r="CZ27" s="659">
        <v>3</v>
      </c>
      <c r="DA27" s="660"/>
      <c r="DB27" s="660"/>
      <c r="DC27" s="661"/>
      <c r="DD27" s="634">
        <v>38042</v>
      </c>
      <c r="DE27" s="657"/>
      <c r="DF27" s="657"/>
      <c r="DG27" s="657"/>
      <c r="DH27" s="657"/>
      <c r="DI27" s="657"/>
      <c r="DJ27" s="657"/>
      <c r="DK27" s="658"/>
      <c r="DL27" s="634">
        <v>38042</v>
      </c>
      <c r="DM27" s="657"/>
      <c r="DN27" s="657"/>
      <c r="DO27" s="657"/>
      <c r="DP27" s="657"/>
      <c r="DQ27" s="657"/>
      <c r="DR27" s="657"/>
      <c r="DS27" s="657"/>
      <c r="DT27" s="657"/>
      <c r="DU27" s="657"/>
      <c r="DV27" s="658"/>
      <c r="DW27" s="630">
        <v>2.2999999999999998</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8937</v>
      </c>
      <c r="S28" s="626"/>
      <c r="T28" s="626"/>
      <c r="U28" s="626"/>
      <c r="V28" s="626"/>
      <c r="W28" s="626"/>
      <c r="X28" s="626"/>
      <c r="Y28" s="627"/>
      <c r="Z28" s="628">
        <v>0.2</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688947</v>
      </c>
      <c r="CS28" s="626"/>
      <c r="CT28" s="626"/>
      <c r="CU28" s="626"/>
      <c r="CV28" s="626"/>
      <c r="CW28" s="626"/>
      <c r="CX28" s="626"/>
      <c r="CY28" s="627"/>
      <c r="CZ28" s="659">
        <v>16.8</v>
      </c>
      <c r="DA28" s="660"/>
      <c r="DB28" s="660"/>
      <c r="DC28" s="661"/>
      <c r="DD28" s="634">
        <v>186187</v>
      </c>
      <c r="DE28" s="626"/>
      <c r="DF28" s="626"/>
      <c r="DG28" s="626"/>
      <c r="DH28" s="626"/>
      <c r="DI28" s="626"/>
      <c r="DJ28" s="626"/>
      <c r="DK28" s="627"/>
      <c r="DL28" s="634">
        <v>186187</v>
      </c>
      <c r="DM28" s="626"/>
      <c r="DN28" s="626"/>
      <c r="DO28" s="626"/>
      <c r="DP28" s="626"/>
      <c r="DQ28" s="626"/>
      <c r="DR28" s="626"/>
      <c r="DS28" s="626"/>
      <c r="DT28" s="626"/>
      <c r="DU28" s="626"/>
      <c r="DV28" s="627"/>
      <c r="DW28" s="630">
        <v>11.2</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6312</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688947</v>
      </c>
      <c r="CS29" s="657"/>
      <c r="CT29" s="657"/>
      <c r="CU29" s="657"/>
      <c r="CV29" s="657"/>
      <c r="CW29" s="657"/>
      <c r="CX29" s="657"/>
      <c r="CY29" s="658"/>
      <c r="CZ29" s="659">
        <v>16.8</v>
      </c>
      <c r="DA29" s="660"/>
      <c r="DB29" s="660"/>
      <c r="DC29" s="661"/>
      <c r="DD29" s="634">
        <v>186187</v>
      </c>
      <c r="DE29" s="657"/>
      <c r="DF29" s="657"/>
      <c r="DG29" s="657"/>
      <c r="DH29" s="657"/>
      <c r="DI29" s="657"/>
      <c r="DJ29" s="657"/>
      <c r="DK29" s="658"/>
      <c r="DL29" s="634">
        <v>186187</v>
      </c>
      <c r="DM29" s="657"/>
      <c r="DN29" s="657"/>
      <c r="DO29" s="657"/>
      <c r="DP29" s="657"/>
      <c r="DQ29" s="657"/>
      <c r="DR29" s="657"/>
      <c r="DS29" s="657"/>
      <c r="DT29" s="657"/>
      <c r="DU29" s="657"/>
      <c r="DV29" s="658"/>
      <c r="DW29" s="630">
        <v>11.2</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491689</v>
      </c>
      <c r="S30" s="626"/>
      <c r="T30" s="626"/>
      <c r="U30" s="626"/>
      <c r="V30" s="626"/>
      <c r="W30" s="626"/>
      <c r="X30" s="626"/>
      <c r="Y30" s="627"/>
      <c r="Z30" s="628">
        <v>11.1</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99.9</v>
      </c>
      <c r="BH30" s="684"/>
      <c r="BI30" s="684"/>
      <c r="BJ30" s="684"/>
      <c r="BK30" s="684"/>
      <c r="BL30" s="684"/>
      <c r="BM30" s="620">
        <v>99.4</v>
      </c>
      <c r="BN30" s="684"/>
      <c r="BO30" s="684"/>
      <c r="BP30" s="684"/>
      <c r="BQ30" s="685"/>
      <c r="BR30" s="683">
        <v>99.9</v>
      </c>
      <c r="BS30" s="684"/>
      <c r="BT30" s="684"/>
      <c r="BU30" s="684"/>
      <c r="BV30" s="684"/>
      <c r="BW30" s="684"/>
      <c r="BX30" s="620">
        <v>99.3</v>
      </c>
      <c r="BY30" s="684"/>
      <c r="BZ30" s="684"/>
      <c r="CA30" s="684"/>
      <c r="CB30" s="685"/>
      <c r="CD30" s="688"/>
      <c r="CE30" s="689"/>
      <c r="CF30" s="639" t="s">
        <v>291</v>
      </c>
      <c r="CG30" s="640"/>
      <c r="CH30" s="640"/>
      <c r="CI30" s="640"/>
      <c r="CJ30" s="640"/>
      <c r="CK30" s="640"/>
      <c r="CL30" s="640"/>
      <c r="CM30" s="640"/>
      <c r="CN30" s="640"/>
      <c r="CO30" s="640"/>
      <c r="CP30" s="640"/>
      <c r="CQ30" s="641"/>
      <c r="CR30" s="625">
        <v>666850</v>
      </c>
      <c r="CS30" s="626"/>
      <c r="CT30" s="626"/>
      <c r="CU30" s="626"/>
      <c r="CV30" s="626"/>
      <c r="CW30" s="626"/>
      <c r="CX30" s="626"/>
      <c r="CY30" s="627"/>
      <c r="CZ30" s="659">
        <v>16.3</v>
      </c>
      <c r="DA30" s="660"/>
      <c r="DB30" s="660"/>
      <c r="DC30" s="661"/>
      <c r="DD30" s="634">
        <v>164371</v>
      </c>
      <c r="DE30" s="626"/>
      <c r="DF30" s="626"/>
      <c r="DG30" s="626"/>
      <c r="DH30" s="626"/>
      <c r="DI30" s="626"/>
      <c r="DJ30" s="626"/>
      <c r="DK30" s="627"/>
      <c r="DL30" s="634">
        <v>164371</v>
      </c>
      <c r="DM30" s="626"/>
      <c r="DN30" s="626"/>
      <c r="DO30" s="626"/>
      <c r="DP30" s="626"/>
      <c r="DQ30" s="626"/>
      <c r="DR30" s="626"/>
      <c r="DS30" s="626"/>
      <c r="DT30" s="626"/>
      <c r="DU30" s="626"/>
      <c r="DV30" s="627"/>
      <c r="DW30" s="630">
        <v>9.9</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358372</v>
      </c>
      <c r="S31" s="626"/>
      <c r="T31" s="626"/>
      <c r="U31" s="626"/>
      <c r="V31" s="626"/>
      <c r="W31" s="626"/>
      <c r="X31" s="626"/>
      <c r="Y31" s="627"/>
      <c r="Z31" s="628">
        <v>8.1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99.6</v>
      </c>
      <c r="BH31" s="657"/>
      <c r="BI31" s="657"/>
      <c r="BJ31" s="657"/>
      <c r="BK31" s="657"/>
      <c r="BL31" s="657"/>
      <c r="BM31" s="631">
        <v>98.7</v>
      </c>
      <c r="BN31" s="681"/>
      <c r="BO31" s="681"/>
      <c r="BP31" s="681"/>
      <c r="BQ31" s="682"/>
      <c r="BR31" s="680">
        <v>99.6</v>
      </c>
      <c r="BS31" s="657"/>
      <c r="BT31" s="657"/>
      <c r="BU31" s="657"/>
      <c r="BV31" s="657"/>
      <c r="BW31" s="657"/>
      <c r="BX31" s="631">
        <v>98.6</v>
      </c>
      <c r="BY31" s="681"/>
      <c r="BZ31" s="681"/>
      <c r="CA31" s="681"/>
      <c r="CB31" s="682"/>
      <c r="CD31" s="688"/>
      <c r="CE31" s="689"/>
      <c r="CF31" s="639" t="s">
        <v>295</v>
      </c>
      <c r="CG31" s="640"/>
      <c r="CH31" s="640"/>
      <c r="CI31" s="640"/>
      <c r="CJ31" s="640"/>
      <c r="CK31" s="640"/>
      <c r="CL31" s="640"/>
      <c r="CM31" s="640"/>
      <c r="CN31" s="640"/>
      <c r="CO31" s="640"/>
      <c r="CP31" s="640"/>
      <c r="CQ31" s="641"/>
      <c r="CR31" s="625">
        <v>22097</v>
      </c>
      <c r="CS31" s="657"/>
      <c r="CT31" s="657"/>
      <c r="CU31" s="657"/>
      <c r="CV31" s="657"/>
      <c r="CW31" s="657"/>
      <c r="CX31" s="657"/>
      <c r="CY31" s="658"/>
      <c r="CZ31" s="659">
        <v>0.5</v>
      </c>
      <c r="DA31" s="660"/>
      <c r="DB31" s="660"/>
      <c r="DC31" s="661"/>
      <c r="DD31" s="634">
        <v>21816</v>
      </c>
      <c r="DE31" s="657"/>
      <c r="DF31" s="657"/>
      <c r="DG31" s="657"/>
      <c r="DH31" s="657"/>
      <c r="DI31" s="657"/>
      <c r="DJ31" s="657"/>
      <c r="DK31" s="658"/>
      <c r="DL31" s="634">
        <v>21816</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538005</v>
      </c>
      <c r="S32" s="626"/>
      <c r="T32" s="626"/>
      <c r="U32" s="626"/>
      <c r="V32" s="626"/>
      <c r="W32" s="626"/>
      <c r="X32" s="626"/>
      <c r="Y32" s="627"/>
      <c r="Z32" s="628">
        <v>12.2</v>
      </c>
      <c r="AA32" s="628"/>
      <c r="AB32" s="628"/>
      <c r="AC32" s="628"/>
      <c r="AD32" s="629">
        <v>520</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100</v>
      </c>
      <c r="BH32" s="693"/>
      <c r="BI32" s="693"/>
      <c r="BJ32" s="693"/>
      <c r="BK32" s="693"/>
      <c r="BL32" s="693"/>
      <c r="BM32" s="694">
        <v>99.8</v>
      </c>
      <c r="BN32" s="693"/>
      <c r="BO32" s="693"/>
      <c r="BP32" s="693"/>
      <c r="BQ32" s="695"/>
      <c r="BR32" s="692">
        <v>100</v>
      </c>
      <c r="BS32" s="693"/>
      <c r="BT32" s="693"/>
      <c r="BU32" s="693"/>
      <c r="BV32" s="693"/>
      <c r="BW32" s="693"/>
      <c r="BX32" s="694">
        <v>99.7</v>
      </c>
      <c r="BY32" s="693"/>
      <c r="BZ32" s="693"/>
      <c r="CA32" s="693"/>
      <c r="CB32" s="695"/>
      <c r="CD32" s="690"/>
      <c r="CE32" s="691"/>
      <c r="CF32" s="639" t="s">
        <v>298</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750000</v>
      </c>
      <c r="S33" s="626"/>
      <c r="T33" s="626"/>
      <c r="U33" s="626"/>
      <c r="V33" s="626"/>
      <c r="W33" s="626"/>
      <c r="X33" s="626"/>
      <c r="Y33" s="627"/>
      <c r="Z33" s="628">
        <v>17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1941734</v>
      </c>
      <c r="CS33" s="657"/>
      <c r="CT33" s="657"/>
      <c r="CU33" s="657"/>
      <c r="CV33" s="657"/>
      <c r="CW33" s="657"/>
      <c r="CX33" s="657"/>
      <c r="CY33" s="658"/>
      <c r="CZ33" s="659">
        <v>47.3</v>
      </c>
      <c r="DA33" s="660"/>
      <c r="DB33" s="660"/>
      <c r="DC33" s="661"/>
      <c r="DD33" s="634">
        <v>1211472</v>
      </c>
      <c r="DE33" s="657"/>
      <c r="DF33" s="657"/>
      <c r="DG33" s="657"/>
      <c r="DH33" s="657"/>
      <c r="DI33" s="657"/>
      <c r="DJ33" s="657"/>
      <c r="DK33" s="658"/>
      <c r="DL33" s="634">
        <v>660656</v>
      </c>
      <c r="DM33" s="657"/>
      <c r="DN33" s="657"/>
      <c r="DO33" s="657"/>
      <c r="DP33" s="657"/>
      <c r="DQ33" s="657"/>
      <c r="DR33" s="657"/>
      <c r="DS33" s="657"/>
      <c r="DT33" s="657"/>
      <c r="DU33" s="657"/>
      <c r="DV33" s="658"/>
      <c r="DW33" s="630">
        <v>39.700000000000003</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735665</v>
      </c>
      <c r="CS34" s="626"/>
      <c r="CT34" s="626"/>
      <c r="CU34" s="626"/>
      <c r="CV34" s="626"/>
      <c r="CW34" s="626"/>
      <c r="CX34" s="626"/>
      <c r="CY34" s="627"/>
      <c r="CZ34" s="659">
        <v>17.899999999999999</v>
      </c>
      <c r="DA34" s="660"/>
      <c r="DB34" s="660"/>
      <c r="DC34" s="661"/>
      <c r="DD34" s="634">
        <v>547526</v>
      </c>
      <c r="DE34" s="626"/>
      <c r="DF34" s="626"/>
      <c r="DG34" s="626"/>
      <c r="DH34" s="626"/>
      <c r="DI34" s="626"/>
      <c r="DJ34" s="626"/>
      <c r="DK34" s="627"/>
      <c r="DL34" s="634">
        <v>396111</v>
      </c>
      <c r="DM34" s="626"/>
      <c r="DN34" s="626"/>
      <c r="DO34" s="626"/>
      <c r="DP34" s="626"/>
      <c r="DQ34" s="626"/>
      <c r="DR34" s="626"/>
      <c r="DS34" s="626"/>
      <c r="DT34" s="626"/>
      <c r="DU34" s="626"/>
      <c r="DV34" s="627"/>
      <c r="DW34" s="630">
        <v>23.8</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80000</v>
      </c>
      <c r="S35" s="626"/>
      <c r="T35" s="626"/>
      <c r="U35" s="626"/>
      <c r="V35" s="626"/>
      <c r="W35" s="626"/>
      <c r="X35" s="626"/>
      <c r="Y35" s="627"/>
      <c r="Z35" s="628">
        <v>1.8</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350320</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9763</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5206</v>
      </c>
      <c r="CS35" s="657"/>
      <c r="CT35" s="657"/>
      <c r="CU35" s="657"/>
      <c r="CV35" s="657"/>
      <c r="CW35" s="657"/>
      <c r="CX35" s="657"/>
      <c r="CY35" s="658"/>
      <c r="CZ35" s="659">
        <v>0.1</v>
      </c>
      <c r="DA35" s="660"/>
      <c r="DB35" s="660"/>
      <c r="DC35" s="661"/>
      <c r="DD35" s="634">
        <v>3817</v>
      </c>
      <c r="DE35" s="657"/>
      <c r="DF35" s="657"/>
      <c r="DG35" s="657"/>
      <c r="DH35" s="657"/>
      <c r="DI35" s="657"/>
      <c r="DJ35" s="657"/>
      <c r="DK35" s="658"/>
      <c r="DL35" s="634">
        <v>3817</v>
      </c>
      <c r="DM35" s="657"/>
      <c r="DN35" s="657"/>
      <c r="DO35" s="657"/>
      <c r="DP35" s="657"/>
      <c r="DQ35" s="657"/>
      <c r="DR35" s="657"/>
      <c r="DS35" s="657"/>
      <c r="DT35" s="657"/>
      <c r="DU35" s="657"/>
      <c r="DV35" s="658"/>
      <c r="DW35" s="630">
        <v>0.2</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4419883</v>
      </c>
      <c r="S36" s="698"/>
      <c r="T36" s="698"/>
      <c r="U36" s="698"/>
      <c r="V36" s="698"/>
      <c r="W36" s="698"/>
      <c r="X36" s="698"/>
      <c r="Y36" s="699"/>
      <c r="Z36" s="700">
        <v>100</v>
      </c>
      <c r="AA36" s="700"/>
      <c r="AB36" s="700"/>
      <c r="AC36" s="700"/>
      <c r="AD36" s="701">
        <v>1583162</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114390</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-10111</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179048</v>
      </c>
      <c r="CS36" s="626"/>
      <c r="CT36" s="626"/>
      <c r="CU36" s="626"/>
      <c r="CV36" s="626"/>
      <c r="CW36" s="626"/>
      <c r="CX36" s="626"/>
      <c r="CY36" s="627"/>
      <c r="CZ36" s="659">
        <v>4.4000000000000004</v>
      </c>
      <c r="DA36" s="660"/>
      <c r="DB36" s="660"/>
      <c r="DC36" s="661"/>
      <c r="DD36" s="634">
        <v>170771</v>
      </c>
      <c r="DE36" s="626"/>
      <c r="DF36" s="626"/>
      <c r="DG36" s="626"/>
      <c r="DH36" s="626"/>
      <c r="DI36" s="626"/>
      <c r="DJ36" s="626"/>
      <c r="DK36" s="627"/>
      <c r="DL36" s="634">
        <v>70814</v>
      </c>
      <c r="DM36" s="626"/>
      <c r="DN36" s="626"/>
      <c r="DO36" s="626"/>
      <c r="DP36" s="626"/>
      <c r="DQ36" s="626"/>
      <c r="DR36" s="626"/>
      <c r="DS36" s="626"/>
      <c r="DT36" s="626"/>
      <c r="DU36" s="626"/>
      <c r="DV36" s="627"/>
      <c r="DW36" s="630">
        <v>4.3</v>
      </c>
      <c r="DX36" s="655"/>
      <c r="DY36" s="655"/>
      <c r="DZ36" s="655"/>
      <c r="EA36" s="655"/>
      <c r="EB36" s="655"/>
      <c r="EC36" s="656"/>
    </row>
    <row r="37" spans="2:133" ht="11.25" customHeight="1">
      <c r="AQ37" s="704" t="s">
        <v>313</v>
      </c>
      <c r="AR37" s="705"/>
      <c r="AS37" s="705"/>
      <c r="AT37" s="705"/>
      <c r="AU37" s="705"/>
      <c r="AV37" s="705"/>
      <c r="AW37" s="705"/>
      <c r="AX37" s="705"/>
      <c r="AY37" s="706"/>
      <c r="AZ37" s="625">
        <v>59125</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454</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5073</v>
      </c>
      <c r="CS37" s="657"/>
      <c r="CT37" s="657"/>
      <c r="CU37" s="657"/>
      <c r="CV37" s="657"/>
      <c r="CW37" s="657"/>
      <c r="CX37" s="657"/>
      <c r="CY37" s="658"/>
      <c r="CZ37" s="659">
        <v>0.1</v>
      </c>
      <c r="DA37" s="660"/>
      <c r="DB37" s="660"/>
      <c r="DC37" s="661"/>
      <c r="DD37" s="634">
        <v>5073</v>
      </c>
      <c r="DE37" s="657"/>
      <c r="DF37" s="657"/>
      <c r="DG37" s="657"/>
      <c r="DH37" s="657"/>
      <c r="DI37" s="657"/>
      <c r="DJ37" s="657"/>
      <c r="DK37" s="658"/>
      <c r="DL37" s="634">
        <v>5073</v>
      </c>
      <c r="DM37" s="657"/>
      <c r="DN37" s="657"/>
      <c r="DO37" s="657"/>
      <c r="DP37" s="657"/>
      <c r="DQ37" s="657"/>
      <c r="DR37" s="657"/>
      <c r="DS37" s="657"/>
      <c r="DT37" s="657"/>
      <c r="DU37" s="657"/>
      <c r="DV37" s="658"/>
      <c r="DW37" s="630">
        <v>0.3</v>
      </c>
      <c r="DX37" s="655"/>
      <c r="DY37" s="655"/>
      <c r="DZ37" s="655"/>
      <c r="EA37" s="655"/>
      <c r="EB37" s="655"/>
      <c r="EC37" s="656"/>
    </row>
    <row r="38" spans="2:133" ht="11.25" customHeight="1">
      <c r="AQ38" s="704" t="s">
        <v>316</v>
      </c>
      <c r="AR38" s="705"/>
      <c r="AS38" s="705"/>
      <c r="AT38" s="705"/>
      <c r="AU38" s="705"/>
      <c r="AV38" s="705"/>
      <c r="AW38" s="705"/>
      <c r="AX38" s="705"/>
      <c r="AY38" s="706"/>
      <c r="AZ38" s="625">
        <v>8000</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725</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291195</v>
      </c>
      <c r="CS38" s="626"/>
      <c r="CT38" s="626"/>
      <c r="CU38" s="626"/>
      <c r="CV38" s="626"/>
      <c r="CW38" s="626"/>
      <c r="CX38" s="626"/>
      <c r="CY38" s="627"/>
      <c r="CZ38" s="659">
        <v>7.1</v>
      </c>
      <c r="DA38" s="660"/>
      <c r="DB38" s="660"/>
      <c r="DC38" s="661"/>
      <c r="DD38" s="634">
        <v>271476</v>
      </c>
      <c r="DE38" s="626"/>
      <c r="DF38" s="626"/>
      <c r="DG38" s="626"/>
      <c r="DH38" s="626"/>
      <c r="DI38" s="626"/>
      <c r="DJ38" s="626"/>
      <c r="DK38" s="627"/>
      <c r="DL38" s="634">
        <v>189914</v>
      </c>
      <c r="DM38" s="626"/>
      <c r="DN38" s="626"/>
      <c r="DO38" s="626"/>
      <c r="DP38" s="626"/>
      <c r="DQ38" s="626"/>
      <c r="DR38" s="626"/>
      <c r="DS38" s="626"/>
      <c r="DT38" s="626"/>
      <c r="DU38" s="626"/>
      <c r="DV38" s="627"/>
      <c r="DW38" s="630">
        <v>11.4</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105</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229900</v>
      </c>
      <c r="CS39" s="657"/>
      <c r="CT39" s="657"/>
      <c r="CU39" s="657"/>
      <c r="CV39" s="657"/>
      <c r="CW39" s="657"/>
      <c r="CX39" s="657"/>
      <c r="CY39" s="658"/>
      <c r="CZ39" s="659">
        <v>5.6</v>
      </c>
      <c r="DA39" s="660"/>
      <c r="DB39" s="660"/>
      <c r="DC39" s="661"/>
      <c r="DD39" s="634">
        <v>217162</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54690</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97</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500720</v>
      </c>
      <c r="CS40" s="626"/>
      <c r="CT40" s="626"/>
      <c r="CU40" s="626"/>
      <c r="CV40" s="626"/>
      <c r="CW40" s="626"/>
      <c r="CX40" s="626"/>
      <c r="CY40" s="627"/>
      <c r="CZ40" s="659">
        <v>12.2</v>
      </c>
      <c r="DA40" s="660"/>
      <c r="DB40" s="660"/>
      <c r="DC40" s="661"/>
      <c r="DD40" s="634">
        <v>720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114115</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415</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714880</v>
      </c>
      <c r="CS42" s="626"/>
      <c r="CT42" s="626"/>
      <c r="CU42" s="626"/>
      <c r="CV42" s="626"/>
      <c r="CW42" s="626"/>
      <c r="CX42" s="626"/>
      <c r="CY42" s="627"/>
      <c r="CZ42" s="659">
        <v>17.399999999999999</v>
      </c>
      <c r="DA42" s="708"/>
      <c r="DB42" s="708"/>
      <c r="DC42" s="709"/>
      <c r="DD42" s="634">
        <v>359638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4374</v>
      </c>
      <c r="CS43" s="657"/>
      <c r="CT43" s="657"/>
      <c r="CU43" s="657"/>
      <c r="CV43" s="657"/>
      <c r="CW43" s="657"/>
      <c r="CX43" s="657"/>
      <c r="CY43" s="658"/>
      <c r="CZ43" s="659">
        <v>0.1</v>
      </c>
      <c r="DA43" s="660"/>
      <c r="DB43" s="660"/>
      <c r="DC43" s="661"/>
      <c r="DD43" s="634">
        <v>4374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714880</v>
      </c>
      <c r="CS44" s="626"/>
      <c r="CT44" s="626"/>
      <c r="CU44" s="626"/>
      <c r="CV44" s="626"/>
      <c r="CW44" s="626"/>
      <c r="CX44" s="626"/>
      <c r="CY44" s="627"/>
      <c r="CZ44" s="659">
        <v>17.399999999999999</v>
      </c>
      <c r="DA44" s="708"/>
      <c r="DB44" s="708"/>
      <c r="DC44" s="709"/>
      <c r="DD44" s="634">
        <v>359638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147055</v>
      </c>
      <c r="CS45" s="657"/>
      <c r="CT45" s="657"/>
      <c r="CU45" s="657"/>
      <c r="CV45" s="657"/>
      <c r="CW45" s="657"/>
      <c r="CX45" s="657"/>
      <c r="CY45" s="658"/>
      <c r="CZ45" s="659">
        <v>3.6</v>
      </c>
      <c r="DA45" s="660"/>
      <c r="DB45" s="660"/>
      <c r="DC45" s="661"/>
      <c r="DD45" s="634">
        <v>24582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540180</v>
      </c>
      <c r="CS46" s="626"/>
      <c r="CT46" s="626"/>
      <c r="CU46" s="626"/>
      <c r="CV46" s="626"/>
      <c r="CW46" s="626"/>
      <c r="CX46" s="626"/>
      <c r="CY46" s="627"/>
      <c r="CZ46" s="659">
        <v>13.2</v>
      </c>
      <c r="DA46" s="708"/>
      <c r="DB46" s="708"/>
      <c r="DC46" s="709"/>
      <c r="DD46" s="634">
        <v>307411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4101881</v>
      </c>
      <c r="CS49" s="693"/>
      <c r="CT49" s="693"/>
      <c r="CU49" s="693"/>
      <c r="CV49" s="693"/>
      <c r="CW49" s="693"/>
      <c r="CX49" s="693"/>
      <c r="CY49" s="720"/>
      <c r="CZ49" s="721">
        <v>100</v>
      </c>
      <c r="DA49" s="722"/>
      <c r="DB49" s="722"/>
      <c r="DC49" s="723"/>
      <c r="DD49" s="724">
        <v>2328439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4274</v>
      </c>
      <c r="R7" s="755"/>
      <c r="S7" s="755"/>
      <c r="T7" s="755"/>
      <c r="U7" s="755"/>
      <c r="V7" s="755">
        <v>3982</v>
      </c>
      <c r="W7" s="755"/>
      <c r="X7" s="755"/>
      <c r="Y7" s="755"/>
      <c r="Z7" s="755"/>
      <c r="AA7" s="755">
        <v>292</v>
      </c>
      <c r="AB7" s="755"/>
      <c r="AC7" s="755"/>
      <c r="AD7" s="755"/>
      <c r="AE7" s="756"/>
      <c r="AF7" s="757">
        <v>191</v>
      </c>
      <c r="AG7" s="758"/>
      <c r="AH7" s="758"/>
      <c r="AI7" s="758"/>
      <c r="AJ7" s="759"/>
      <c r="AK7" s="794">
        <v>2</v>
      </c>
      <c r="AL7" s="795"/>
      <c r="AM7" s="795"/>
      <c r="AN7" s="795"/>
      <c r="AO7" s="795"/>
      <c r="AP7" s="795">
        <v>3516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257</v>
      </c>
      <c r="R8" s="779"/>
      <c r="S8" s="779"/>
      <c r="T8" s="779"/>
      <c r="U8" s="779"/>
      <c r="V8" s="779">
        <v>247</v>
      </c>
      <c r="W8" s="779"/>
      <c r="X8" s="779"/>
      <c r="Y8" s="779"/>
      <c r="Z8" s="779"/>
      <c r="AA8" s="779">
        <v>10</v>
      </c>
      <c r="AB8" s="779"/>
      <c r="AC8" s="779"/>
      <c r="AD8" s="779"/>
      <c r="AE8" s="780"/>
      <c r="AF8" s="781">
        <v>10</v>
      </c>
      <c r="AG8" s="782"/>
      <c r="AH8" s="782"/>
      <c r="AI8" s="782"/>
      <c r="AJ8" s="783"/>
      <c r="AK8" s="784">
        <v>110</v>
      </c>
      <c r="AL8" s="785"/>
      <c r="AM8" s="785"/>
      <c r="AN8" s="785"/>
      <c r="AO8" s="785"/>
      <c r="AP8" s="785">
        <v>342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3</v>
      </c>
      <c r="R9" s="779"/>
      <c r="S9" s="779"/>
      <c r="T9" s="779"/>
      <c r="U9" s="779"/>
      <c r="V9" s="779">
        <v>2</v>
      </c>
      <c r="W9" s="779"/>
      <c r="X9" s="779"/>
      <c r="Y9" s="779"/>
      <c r="Z9" s="779"/>
      <c r="AA9" s="779">
        <v>1</v>
      </c>
      <c r="AB9" s="779"/>
      <c r="AC9" s="779"/>
      <c r="AD9" s="779"/>
      <c r="AE9" s="780"/>
      <c r="AF9" s="781">
        <v>1</v>
      </c>
      <c r="AG9" s="782"/>
      <c r="AH9" s="782"/>
      <c r="AI9" s="782"/>
      <c r="AJ9" s="783"/>
      <c r="AK9" s="784">
        <v>2</v>
      </c>
      <c r="AL9" s="785"/>
      <c r="AM9" s="785"/>
      <c r="AN9" s="785"/>
      <c r="AO9" s="785"/>
      <c r="AP9" s="785" t="s">
        <v>534</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4421</v>
      </c>
      <c r="R23" s="814"/>
      <c r="S23" s="814"/>
      <c r="T23" s="814"/>
      <c r="U23" s="814"/>
      <c r="V23" s="814">
        <v>4119</v>
      </c>
      <c r="W23" s="814"/>
      <c r="X23" s="814"/>
      <c r="Y23" s="814"/>
      <c r="Z23" s="814"/>
      <c r="AA23" s="814">
        <v>303</v>
      </c>
      <c r="AB23" s="814"/>
      <c r="AC23" s="814"/>
      <c r="AD23" s="814"/>
      <c r="AE23" s="815"/>
      <c r="AF23" s="816">
        <v>201</v>
      </c>
      <c r="AG23" s="814"/>
      <c r="AH23" s="814"/>
      <c r="AI23" s="814"/>
      <c r="AJ23" s="817"/>
      <c r="AK23" s="818"/>
      <c r="AL23" s="819"/>
      <c r="AM23" s="819"/>
      <c r="AN23" s="819"/>
      <c r="AO23" s="819"/>
      <c r="AP23" s="814">
        <v>3858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420</v>
      </c>
      <c r="R28" s="843"/>
      <c r="S28" s="843"/>
      <c r="T28" s="843"/>
      <c r="U28" s="843"/>
      <c r="V28" s="843">
        <v>410</v>
      </c>
      <c r="W28" s="843"/>
      <c r="X28" s="843"/>
      <c r="Y28" s="843"/>
      <c r="Z28" s="843"/>
      <c r="AA28" s="843">
        <v>10</v>
      </c>
      <c r="AB28" s="843"/>
      <c r="AC28" s="843"/>
      <c r="AD28" s="843"/>
      <c r="AE28" s="844"/>
      <c r="AF28" s="845">
        <v>10</v>
      </c>
      <c r="AG28" s="843"/>
      <c r="AH28" s="843"/>
      <c r="AI28" s="843"/>
      <c r="AJ28" s="846"/>
      <c r="AK28" s="847">
        <v>55</v>
      </c>
      <c r="AL28" s="838"/>
      <c r="AM28" s="838"/>
      <c r="AN28" s="838"/>
      <c r="AO28" s="838"/>
      <c r="AP28" s="838" t="s">
        <v>534</v>
      </c>
      <c r="AQ28" s="838"/>
      <c r="AR28" s="838"/>
      <c r="AS28" s="838"/>
      <c r="AT28" s="838"/>
      <c r="AU28" s="838" t="s">
        <v>534</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392</v>
      </c>
      <c r="R29" s="779"/>
      <c r="S29" s="779"/>
      <c r="T29" s="779"/>
      <c r="U29" s="779"/>
      <c r="V29" s="779">
        <v>381</v>
      </c>
      <c r="W29" s="779"/>
      <c r="X29" s="779"/>
      <c r="Y29" s="779"/>
      <c r="Z29" s="779"/>
      <c r="AA29" s="779">
        <v>11</v>
      </c>
      <c r="AB29" s="779"/>
      <c r="AC29" s="779"/>
      <c r="AD29" s="779"/>
      <c r="AE29" s="780"/>
      <c r="AF29" s="781">
        <v>11</v>
      </c>
      <c r="AG29" s="782"/>
      <c r="AH29" s="782"/>
      <c r="AI29" s="782"/>
      <c r="AJ29" s="783"/>
      <c r="AK29" s="850">
        <v>60</v>
      </c>
      <c r="AL29" s="851"/>
      <c r="AM29" s="851"/>
      <c r="AN29" s="851"/>
      <c r="AO29" s="851"/>
      <c r="AP29" s="851" t="s">
        <v>534</v>
      </c>
      <c r="AQ29" s="851"/>
      <c r="AR29" s="851"/>
      <c r="AS29" s="851"/>
      <c r="AT29" s="851"/>
      <c r="AU29" s="851" t="s">
        <v>534</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55</v>
      </c>
      <c r="R30" s="779"/>
      <c r="S30" s="779"/>
      <c r="T30" s="779"/>
      <c r="U30" s="779"/>
      <c r="V30" s="779">
        <v>55</v>
      </c>
      <c r="W30" s="779"/>
      <c r="X30" s="779"/>
      <c r="Y30" s="779"/>
      <c r="Z30" s="779"/>
      <c r="AA30" s="779">
        <v>0</v>
      </c>
      <c r="AB30" s="779"/>
      <c r="AC30" s="779"/>
      <c r="AD30" s="779"/>
      <c r="AE30" s="780"/>
      <c r="AF30" s="781">
        <v>0</v>
      </c>
      <c r="AG30" s="782"/>
      <c r="AH30" s="782"/>
      <c r="AI30" s="782"/>
      <c r="AJ30" s="783"/>
      <c r="AK30" s="850">
        <v>13</v>
      </c>
      <c r="AL30" s="851"/>
      <c r="AM30" s="851"/>
      <c r="AN30" s="851"/>
      <c r="AO30" s="851"/>
      <c r="AP30" s="851" t="s">
        <v>534</v>
      </c>
      <c r="AQ30" s="851"/>
      <c r="AR30" s="851"/>
      <c r="AS30" s="851"/>
      <c r="AT30" s="851"/>
      <c r="AU30" s="851" t="s">
        <v>535</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502</v>
      </c>
      <c r="R31" s="779"/>
      <c r="S31" s="779"/>
      <c r="T31" s="779"/>
      <c r="U31" s="779"/>
      <c r="V31" s="779">
        <v>368</v>
      </c>
      <c r="W31" s="779"/>
      <c r="X31" s="779"/>
      <c r="Y31" s="779"/>
      <c r="Z31" s="779"/>
      <c r="AA31" s="779">
        <v>133</v>
      </c>
      <c r="AB31" s="779"/>
      <c r="AC31" s="779"/>
      <c r="AD31" s="779"/>
      <c r="AE31" s="780"/>
      <c r="AF31" s="781">
        <v>2088</v>
      </c>
      <c r="AG31" s="782"/>
      <c r="AH31" s="782"/>
      <c r="AI31" s="782"/>
      <c r="AJ31" s="783"/>
      <c r="AK31" s="850">
        <v>59</v>
      </c>
      <c r="AL31" s="851"/>
      <c r="AM31" s="851"/>
      <c r="AN31" s="851"/>
      <c r="AO31" s="851"/>
      <c r="AP31" s="851">
        <v>1679</v>
      </c>
      <c r="AQ31" s="851"/>
      <c r="AR31" s="851"/>
      <c r="AS31" s="851"/>
      <c r="AT31" s="851"/>
      <c r="AU31" s="851">
        <v>1070</v>
      </c>
      <c r="AV31" s="851"/>
      <c r="AW31" s="851"/>
      <c r="AX31" s="851"/>
      <c r="AY31" s="851"/>
      <c r="AZ31" s="852" t="s">
        <v>534</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258</v>
      </c>
      <c r="R32" s="779"/>
      <c r="S32" s="779"/>
      <c r="T32" s="779"/>
      <c r="U32" s="779"/>
      <c r="V32" s="779">
        <v>245</v>
      </c>
      <c r="W32" s="779"/>
      <c r="X32" s="779"/>
      <c r="Y32" s="779"/>
      <c r="Z32" s="779"/>
      <c r="AA32" s="779">
        <v>13</v>
      </c>
      <c r="AB32" s="779"/>
      <c r="AC32" s="779"/>
      <c r="AD32" s="779"/>
      <c r="AE32" s="780"/>
      <c r="AF32" s="781">
        <v>0</v>
      </c>
      <c r="AG32" s="782"/>
      <c r="AH32" s="782"/>
      <c r="AI32" s="782"/>
      <c r="AJ32" s="783"/>
      <c r="AK32" s="850">
        <v>114</v>
      </c>
      <c r="AL32" s="851"/>
      <c r="AM32" s="851"/>
      <c r="AN32" s="851"/>
      <c r="AO32" s="851"/>
      <c r="AP32" s="851">
        <v>1322</v>
      </c>
      <c r="AQ32" s="851"/>
      <c r="AR32" s="851"/>
      <c r="AS32" s="851"/>
      <c r="AT32" s="851"/>
      <c r="AU32" s="851">
        <v>858</v>
      </c>
      <c r="AV32" s="851"/>
      <c r="AW32" s="851"/>
      <c r="AX32" s="851"/>
      <c r="AY32" s="851"/>
      <c r="AZ32" s="852" t="s">
        <v>534</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23</v>
      </c>
      <c r="R33" s="779"/>
      <c r="S33" s="779"/>
      <c r="T33" s="779"/>
      <c r="U33" s="779"/>
      <c r="V33" s="779">
        <v>23</v>
      </c>
      <c r="W33" s="779"/>
      <c r="X33" s="779"/>
      <c r="Y33" s="779"/>
      <c r="Z33" s="779"/>
      <c r="AA33" s="779">
        <v>1</v>
      </c>
      <c r="AB33" s="779"/>
      <c r="AC33" s="779"/>
      <c r="AD33" s="779"/>
      <c r="AE33" s="780"/>
      <c r="AF33" s="781">
        <v>1</v>
      </c>
      <c r="AG33" s="782"/>
      <c r="AH33" s="782"/>
      <c r="AI33" s="782"/>
      <c r="AJ33" s="783"/>
      <c r="AK33" s="850">
        <v>8</v>
      </c>
      <c r="AL33" s="851"/>
      <c r="AM33" s="851"/>
      <c r="AN33" s="851"/>
      <c r="AO33" s="851"/>
      <c r="AP33" s="851" t="s">
        <v>534</v>
      </c>
      <c r="AQ33" s="851"/>
      <c r="AR33" s="851"/>
      <c r="AS33" s="851"/>
      <c r="AT33" s="851"/>
      <c r="AU33" s="851" t="s">
        <v>534</v>
      </c>
      <c r="AV33" s="851"/>
      <c r="AW33" s="851"/>
      <c r="AX33" s="851"/>
      <c r="AY33" s="851"/>
      <c r="AZ33" s="852" t="s">
        <v>534</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2109</v>
      </c>
      <c r="AG63" s="862"/>
      <c r="AH63" s="862"/>
      <c r="AI63" s="862"/>
      <c r="AJ63" s="863"/>
      <c r="AK63" s="864"/>
      <c r="AL63" s="859"/>
      <c r="AM63" s="859"/>
      <c r="AN63" s="859"/>
      <c r="AO63" s="859"/>
      <c r="AP63" s="862">
        <v>3001</v>
      </c>
      <c r="AQ63" s="862"/>
      <c r="AR63" s="862"/>
      <c r="AS63" s="862"/>
      <c r="AT63" s="862"/>
      <c r="AU63" s="862">
        <v>1927</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536</v>
      </c>
      <c r="C68" s="890"/>
      <c r="D68" s="890"/>
      <c r="E68" s="890"/>
      <c r="F68" s="890"/>
      <c r="G68" s="890"/>
      <c r="H68" s="890"/>
      <c r="I68" s="890"/>
      <c r="J68" s="890"/>
      <c r="K68" s="890"/>
      <c r="L68" s="890"/>
      <c r="M68" s="890"/>
      <c r="N68" s="890"/>
      <c r="O68" s="890"/>
      <c r="P68" s="891"/>
      <c r="Q68" s="892">
        <v>5462</v>
      </c>
      <c r="R68" s="886"/>
      <c r="S68" s="886"/>
      <c r="T68" s="886"/>
      <c r="U68" s="886"/>
      <c r="V68" s="886">
        <v>4746</v>
      </c>
      <c r="W68" s="886"/>
      <c r="X68" s="886"/>
      <c r="Y68" s="886"/>
      <c r="Z68" s="886"/>
      <c r="AA68" s="886">
        <v>716</v>
      </c>
      <c r="AB68" s="886"/>
      <c r="AC68" s="886"/>
      <c r="AD68" s="886"/>
      <c r="AE68" s="886"/>
      <c r="AF68" s="886">
        <v>716</v>
      </c>
      <c r="AG68" s="886"/>
      <c r="AH68" s="886"/>
      <c r="AI68" s="886"/>
      <c r="AJ68" s="886"/>
      <c r="AK68" s="886">
        <v>6</v>
      </c>
      <c r="AL68" s="886"/>
      <c r="AM68" s="886"/>
      <c r="AN68" s="886"/>
      <c r="AO68" s="886"/>
      <c r="AP68" s="886" t="s">
        <v>534</v>
      </c>
      <c r="AQ68" s="886"/>
      <c r="AR68" s="886"/>
      <c r="AS68" s="886"/>
      <c r="AT68" s="886"/>
      <c r="AU68" s="886" t="s">
        <v>534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537</v>
      </c>
      <c r="C69" s="894"/>
      <c r="D69" s="894"/>
      <c r="E69" s="894"/>
      <c r="F69" s="894"/>
      <c r="G69" s="894"/>
      <c r="H69" s="894"/>
      <c r="I69" s="894"/>
      <c r="J69" s="894"/>
      <c r="K69" s="894"/>
      <c r="L69" s="894"/>
      <c r="M69" s="894"/>
      <c r="N69" s="894"/>
      <c r="O69" s="894"/>
      <c r="P69" s="895"/>
      <c r="Q69" s="896">
        <v>504</v>
      </c>
      <c r="R69" s="851"/>
      <c r="S69" s="851"/>
      <c r="T69" s="851"/>
      <c r="U69" s="851"/>
      <c r="V69" s="851">
        <v>486</v>
      </c>
      <c r="W69" s="851"/>
      <c r="X69" s="851"/>
      <c r="Y69" s="851"/>
      <c r="Z69" s="851"/>
      <c r="AA69" s="851">
        <v>18</v>
      </c>
      <c r="AB69" s="851"/>
      <c r="AC69" s="851"/>
      <c r="AD69" s="851"/>
      <c r="AE69" s="851"/>
      <c r="AF69" s="851">
        <v>18</v>
      </c>
      <c r="AG69" s="851"/>
      <c r="AH69" s="851"/>
      <c r="AI69" s="851"/>
      <c r="AJ69" s="851"/>
      <c r="AK69" s="851">
        <v>44</v>
      </c>
      <c r="AL69" s="851"/>
      <c r="AM69" s="851"/>
      <c r="AN69" s="851"/>
      <c r="AO69" s="851"/>
      <c r="AP69" s="851" t="s">
        <v>534</v>
      </c>
      <c r="AQ69" s="851"/>
      <c r="AR69" s="851"/>
      <c r="AS69" s="851"/>
      <c r="AT69" s="851"/>
      <c r="AU69" s="851" t="s">
        <v>534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538</v>
      </c>
      <c r="C70" s="894"/>
      <c r="D70" s="894"/>
      <c r="E70" s="894"/>
      <c r="F70" s="894"/>
      <c r="G70" s="894"/>
      <c r="H70" s="894"/>
      <c r="I70" s="894"/>
      <c r="J70" s="894"/>
      <c r="K70" s="894"/>
      <c r="L70" s="894"/>
      <c r="M70" s="894"/>
      <c r="N70" s="894"/>
      <c r="O70" s="894"/>
      <c r="P70" s="895"/>
      <c r="Q70" s="896">
        <v>137701</v>
      </c>
      <c r="R70" s="851"/>
      <c r="S70" s="851"/>
      <c r="T70" s="851"/>
      <c r="U70" s="851"/>
      <c r="V70" s="851">
        <v>133536</v>
      </c>
      <c r="W70" s="851"/>
      <c r="X70" s="851"/>
      <c r="Y70" s="851"/>
      <c r="Z70" s="851"/>
      <c r="AA70" s="851">
        <v>4165</v>
      </c>
      <c r="AB70" s="851"/>
      <c r="AC70" s="851"/>
      <c r="AD70" s="851"/>
      <c r="AE70" s="851"/>
      <c r="AF70" s="851">
        <v>4165</v>
      </c>
      <c r="AG70" s="851"/>
      <c r="AH70" s="851"/>
      <c r="AI70" s="851"/>
      <c r="AJ70" s="851"/>
      <c r="AK70" s="851">
        <v>2511</v>
      </c>
      <c r="AL70" s="851"/>
      <c r="AM70" s="851"/>
      <c r="AN70" s="851"/>
      <c r="AO70" s="851"/>
      <c r="AP70" s="851" t="s">
        <v>534</v>
      </c>
      <c r="AQ70" s="851"/>
      <c r="AR70" s="851"/>
      <c r="AS70" s="851"/>
      <c r="AT70" s="851"/>
      <c r="AU70" s="851" t="s">
        <v>534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4899</v>
      </c>
      <c r="AG88" s="862"/>
      <c r="AH88" s="862"/>
      <c r="AI88" s="862"/>
      <c r="AJ88" s="862"/>
      <c r="AK88" s="859"/>
      <c r="AL88" s="859"/>
      <c r="AM88" s="859"/>
      <c r="AN88" s="859"/>
      <c r="AO88" s="859"/>
      <c r="AP88" s="862" t="s">
        <v>534</v>
      </c>
      <c r="AQ88" s="862"/>
      <c r="AR88" s="862"/>
      <c r="AS88" s="862"/>
      <c r="AT88" s="862"/>
      <c r="AU88" s="862" t="s">
        <v>534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685611</v>
      </c>
      <c r="AB110" s="922"/>
      <c r="AC110" s="922"/>
      <c r="AD110" s="922"/>
      <c r="AE110" s="923"/>
      <c r="AF110" s="924">
        <v>684282</v>
      </c>
      <c r="AG110" s="922"/>
      <c r="AH110" s="922"/>
      <c r="AI110" s="922"/>
      <c r="AJ110" s="923"/>
      <c r="AK110" s="924">
        <v>688947</v>
      </c>
      <c r="AL110" s="922"/>
      <c r="AM110" s="922"/>
      <c r="AN110" s="922"/>
      <c r="AO110" s="923"/>
      <c r="AP110" s="925">
        <v>49.8</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3099632</v>
      </c>
      <c r="BR110" s="957"/>
      <c r="BS110" s="957"/>
      <c r="BT110" s="957"/>
      <c r="BU110" s="957"/>
      <c r="BV110" s="957">
        <v>3774505</v>
      </c>
      <c r="BW110" s="957"/>
      <c r="BX110" s="957"/>
      <c r="BY110" s="957"/>
      <c r="BZ110" s="957"/>
      <c r="CA110" s="957">
        <v>3857655</v>
      </c>
      <c r="CB110" s="957"/>
      <c r="CC110" s="957"/>
      <c r="CD110" s="957"/>
      <c r="CE110" s="957"/>
      <c r="CF110" s="971">
        <v>278.7</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1841369</v>
      </c>
      <c r="BR112" s="950"/>
      <c r="BS112" s="950"/>
      <c r="BT112" s="950"/>
      <c r="BU112" s="950"/>
      <c r="BV112" s="950">
        <v>1812582</v>
      </c>
      <c r="BW112" s="950"/>
      <c r="BX112" s="950"/>
      <c r="BY112" s="950"/>
      <c r="BZ112" s="950"/>
      <c r="CA112" s="950">
        <v>1927380</v>
      </c>
      <c r="CB112" s="950"/>
      <c r="CC112" s="950"/>
      <c r="CD112" s="950"/>
      <c r="CE112" s="950"/>
      <c r="CF112" s="944">
        <v>139.19999999999999</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117577</v>
      </c>
      <c r="AB113" s="964"/>
      <c r="AC113" s="964"/>
      <c r="AD113" s="964"/>
      <c r="AE113" s="965"/>
      <c r="AF113" s="966">
        <v>126627</v>
      </c>
      <c r="AG113" s="964"/>
      <c r="AH113" s="964"/>
      <c r="AI113" s="964"/>
      <c r="AJ113" s="965"/>
      <c r="AK113" s="966">
        <v>144343</v>
      </c>
      <c r="AL113" s="964"/>
      <c r="AM113" s="964"/>
      <c r="AN113" s="964"/>
      <c r="AO113" s="965"/>
      <c r="AP113" s="967">
        <v>10.4</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t="s">
        <v>112</v>
      </c>
      <c r="BR113" s="950"/>
      <c r="BS113" s="950"/>
      <c r="BT113" s="950"/>
      <c r="BU113" s="950"/>
      <c r="BV113" s="950" t="s">
        <v>112</v>
      </c>
      <c r="BW113" s="950"/>
      <c r="BX113" s="950"/>
      <c r="BY113" s="950"/>
      <c r="BZ113" s="950"/>
      <c r="CA113" s="950" t="s">
        <v>112</v>
      </c>
      <c r="CB113" s="950"/>
      <c r="CC113" s="950"/>
      <c r="CD113" s="950"/>
      <c r="CE113" s="950"/>
      <c r="CF113" s="944" t="s">
        <v>112</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112</v>
      </c>
      <c r="AB114" s="989"/>
      <c r="AC114" s="989"/>
      <c r="AD114" s="989"/>
      <c r="AE114" s="990"/>
      <c r="AF114" s="991" t="s">
        <v>112</v>
      </c>
      <c r="AG114" s="989"/>
      <c r="AH114" s="989"/>
      <c r="AI114" s="989"/>
      <c r="AJ114" s="990"/>
      <c r="AK114" s="991" t="s">
        <v>112</v>
      </c>
      <c r="AL114" s="989"/>
      <c r="AM114" s="989"/>
      <c r="AN114" s="989"/>
      <c r="AO114" s="990"/>
      <c r="AP114" s="992" t="s">
        <v>112</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280216</v>
      </c>
      <c r="BR114" s="950"/>
      <c r="BS114" s="950"/>
      <c r="BT114" s="950"/>
      <c r="BU114" s="950"/>
      <c r="BV114" s="950">
        <v>235403</v>
      </c>
      <c r="BW114" s="950"/>
      <c r="BX114" s="950"/>
      <c r="BY114" s="950"/>
      <c r="BZ114" s="950"/>
      <c r="CA114" s="950">
        <v>218944</v>
      </c>
      <c r="CB114" s="950"/>
      <c r="CC114" s="950"/>
      <c r="CD114" s="950"/>
      <c r="CE114" s="950"/>
      <c r="CF114" s="944">
        <v>15.8</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803188</v>
      </c>
      <c r="AB117" s="1007"/>
      <c r="AC117" s="1007"/>
      <c r="AD117" s="1007"/>
      <c r="AE117" s="1008"/>
      <c r="AF117" s="1009">
        <v>810909</v>
      </c>
      <c r="AG117" s="1007"/>
      <c r="AH117" s="1007"/>
      <c r="AI117" s="1007"/>
      <c r="AJ117" s="1008"/>
      <c r="AK117" s="1009">
        <v>833290</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5221217</v>
      </c>
      <c r="BR119" s="1028"/>
      <c r="BS119" s="1028"/>
      <c r="BT119" s="1028"/>
      <c r="BU119" s="1028"/>
      <c r="BV119" s="1028">
        <v>5822490</v>
      </c>
      <c r="BW119" s="1028"/>
      <c r="BX119" s="1028"/>
      <c r="BY119" s="1028"/>
      <c r="BZ119" s="1028"/>
      <c r="CA119" s="1028">
        <v>6003979</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2718475</v>
      </c>
      <c r="BR120" s="957"/>
      <c r="BS120" s="957"/>
      <c r="BT120" s="957"/>
      <c r="BU120" s="957"/>
      <c r="BV120" s="957">
        <v>2778875</v>
      </c>
      <c r="BW120" s="957"/>
      <c r="BX120" s="957"/>
      <c r="BY120" s="957"/>
      <c r="BZ120" s="957"/>
      <c r="CA120" s="957">
        <v>2546500</v>
      </c>
      <c r="CB120" s="957"/>
      <c r="CC120" s="957"/>
      <c r="CD120" s="957"/>
      <c r="CE120" s="957"/>
      <c r="CF120" s="971">
        <v>184</v>
      </c>
      <c r="CG120" s="972"/>
      <c r="CH120" s="972"/>
      <c r="CI120" s="972"/>
      <c r="CJ120" s="972"/>
      <c r="CK120" s="1037" t="s">
        <v>437</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805700</v>
      </c>
      <c r="DH120" s="957"/>
      <c r="DI120" s="957"/>
      <c r="DJ120" s="957"/>
      <c r="DK120" s="957"/>
      <c r="DL120" s="957">
        <v>900681</v>
      </c>
      <c r="DM120" s="957"/>
      <c r="DN120" s="957"/>
      <c r="DO120" s="957"/>
      <c r="DP120" s="957"/>
      <c r="DQ120" s="957">
        <v>1069556</v>
      </c>
      <c r="DR120" s="957"/>
      <c r="DS120" s="957"/>
      <c r="DT120" s="957"/>
      <c r="DU120" s="957"/>
      <c r="DV120" s="958">
        <v>77.3</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64038</v>
      </c>
      <c r="BR121" s="950"/>
      <c r="BS121" s="950"/>
      <c r="BT121" s="950"/>
      <c r="BU121" s="950"/>
      <c r="BV121" s="950">
        <v>61882</v>
      </c>
      <c r="BW121" s="950"/>
      <c r="BX121" s="950"/>
      <c r="BY121" s="950"/>
      <c r="BZ121" s="950"/>
      <c r="CA121" s="950">
        <v>62764</v>
      </c>
      <c r="CB121" s="950"/>
      <c r="CC121" s="950"/>
      <c r="CD121" s="950"/>
      <c r="CE121" s="950"/>
      <c r="CF121" s="944">
        <v>4.5</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1035669</v>
      </c>
      <c r="DH121" s="950"/>
      <c r="DI121" s="950"/>
      <c r="DJ121" s="950"/>
      <c r="DK121" s="950"/>
      <c r="DL121" s="950">
        <v>911901</v>
      </c>
      <c r="DM121" s="950"/>
      <c r="DN121" s="950"/>
      <c r="DO121" s="950"/>
      <c r="DP121" s="950"/>
      <c r="DQ121" s="950">
        <v>857824</v>
      </c>
      <c r="DR121" s="950"/>
      <c r="DS121" s="950"/>
      <c r="DT121" s="950"/>
      <c r="DU121" s="950"/>
      <c r="DV121" s="951">
        <v>62</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3743279</v>
      </c>
      <c r="BR122" s="1028"/>
      <c r="BS122" s="1028"/>
      <c r="BT122" s="1028"/>
      <c r="BU122" s="1028"/>
      <c r="BV122" s="1028">
        <v>4134253</v>
      </c>
      <c r="BW122" s="1028"/>
      <c r="BX122" s="1028"/>
      <c r="BY122" s="1028"/>
      <c r="BZ122" s="1028"/>
      <c r="CA122" s="1028">
        <v>4345882</v>
      </c>
      <c r="CB122" s="1028"/>
      <c r="CC122" s="1028"/>
      <c r="CD122" s="1028"/>
      <c r="CE122" s="1028"/>
      <c r="CF122" s="1048">
        <v>314</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6525792</v>
      </c>
      <c r="BR123" s="1096"/>
      <c r="BS123" s="1096"/>
      <c r="BT123" s="1096"/>
      <c r="BU123" s="1096"/>
      <c r="BV123" s="1096">
        <v>6975010</v>
      </c>
      <c r="BW123" s="1096"/>
      <c r="BX123" s="1096"/>
      <c r="BY123" s="1096"/>
      <c r="BZ123" s="1096"/>
      <c r="CA123" s="1096">
        <v>6955146</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502186</v>
      </c>
      <c r="AB128" s="1078"/>
      <c r="AC128" s="1078"/>
      <c r="AD128" s="1078"/>
      <c r="AE128" s="1079"/>
      <c r="AF128" s="1080">
        <v>502766</v>
      </c>
      <c r="AG128" s="1078"/>
      <c r="AH128" s="1078"/>
      <c r="AI128" s="1078"/>
      <c r="AJ128" s="1079"/>
      <c r="AK128" s="1080">
        <v>502760</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1642791</v>
      </c>
      <c r="AB129" s="989"/>
      <c r="AC129" s="989"/>
      <c r="AD129" s="989"/>
      <c r="AE129" s="990"/>
      <c r="AF129" s="991">
        <v>1716845</v>
      </c>
      <c r="AG129" s="989"/>
      <c r="AH129" s="989"/>
      <c r="AI129" s="989"/>
      <c r="AJ129" s="990"/>
      <c r="AK129" s="991">
        <v>1680410</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260817</v>
      </c>
      <c r="AB130" s="989"/>
      <c r="AC130" s="989"/>
      <c r="AD130" s="989"/>
      <c r="AE130" s="990"/>
      <c r="AF130" s="991">
        <v>282607</v>
      </c>
      <c r="AG130" s="989"/>
      <c r="AH130" s="989"/>
      <c r="AI130" s="989"/>
      <c r="AJ130" s="990"/>
      <c r="AK130" s="991">
        <v>296212</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2.2999999999999998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1381974</v>
      </c>
      <c r="AB131" s="1014"/>
      <c r="AC131" s="1014"/>
      <c r="AD131" s="1014"/>
      <c r="AE131" s="1015"/>
      <c r="AF131" s="1013">
        <v>1434238</v>
      </c>
      <c r="AG131" s="1014"/>
      <c r="AH131" s="1014"/>
      <c r="AI131" s="1014"/>
      <c r="AJ131" s="1015"/>
      <c r="AK131" s="1013">
        <v>1384198</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2.907797108</v>
      </c>
      <c r="AB132" s="1130"/>
      <c r="AC132" s="1130"/>
      <c r="AD132" s="1130"/>
      <c r="AE132" s="1131"/>
      <c r="AF132" s="1132">
        <v>1.780457637</v>
      </c>
      <c r="AG132" s="1130"/>
      <c r="AH132" s="1130"/>
      <c r="AI132" s="1130"/>
      <c r="AJ132" s="1131"/>
      <c r="AK132" s="1132">
        <v>2.4792695839999999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3.8</v>
      </c>
      <c r="AB133" s="1113"/>
      <c r="AC133" s="1113"/>
      <c r="AD133" s="1113"/>
      <c r="AE133" s="1114"/>
      <c r="AF133" s="1112">
        <v>2.8</v>
      </c>
      <c r="AG133" s="1113"/>
      <c r="AH133" s="1113"/>
      <c r="AI133" s="1113"/>
      <c r="AJ133" s="1114"/>
      <c r="AK133" s="1112">
        <v>2.2999999999999998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632867</v>
      </c>
      <c r="L9" s="266">
        <v>200719</v>
      </c>
      <c r="M9" s="267">
        <v>160295</v>
      </c>
      <c r="N9" s="268">
        <v>25.2</v>
      </c>
    </row>
    <row r="10" spans="1:16">
      <c r="A10" s="250"/>
      <c r="B10" s="246"/>
      <c r="C10" s="246"/>
      <c r="D10" s="246"/>
      <c r="E10" s="246"/>
      <c r="F10" s="246"/>
      <c r="G10" s="1152" t="s">
        <v>475</v>
      </c>
      <c r="H10" s="1153"/>
      <c r="I10" s="1153"/>
      <c r="J10" s="1154"/>
      <c r="K10" s="269">
        <v>73427</v>
      </c>
      <c r="L10" s="270">
        <v>23288</v>
      </c>
      <c r="M10" s="271">
        <v>18795</v>
      </c>
      <c r="N10" s="272">
        <v>23.9</v>
      </c>
    </row>
    <row r="11" spans="1:16" ht="13.5" customHeight="1">
      <c r="A11" s="250"/>
      <c r="B11" s="246"/>
      <c r="C11" s="246"/>
      <c r="D11" s="246"/>
      <c r="E11" s="246"/>
      <c r="F11" s="246"/>
      <c r="G11" s="1152" t="s">
        <v>476</v>
      </c>
      <c r="H11" s="1153"/>
      <c r="I11" s="1153"/>
      <c r="J11" s="1154"/>
      <c r="K11" s="269">
        <v>113</v>
      </c>
      <c r="L11" s="270">
        <v>36</v>
      </c>
      <c r="M11" s="271">
        <v>26340</v>
      </c>
      <c r="N11" s="272">
        <v>-99.9</v>
      </c>
    </row>
    <row r="12" spans="1:16" ht="13.5" customHeight="1">
      <c r="A12" s="250"/>
      <c r="B12" s="246"/>
      <c r="C12" s="246"/>
      <c r="D12" s="246"/>
      <c r="E12" s="246"/>
      <c r="F12" s="246"/>
      <c r="G12" s="1152" t="s">
        <v>477</v>
      </c>
      <c r="H12" s="1153"/>
      <c r="I12" s="1153"/>
      <c r="J12" s="1154"/>
      <c r="K12" s="269" t="s">
        <v>478</v>
      </c>
      <c r="L12" s="270" t="s">
        <v>478</v>
      </c>
      <c r="M12" s="271">
        <v>1514</v>
      </c>
      <c r="N12" s="272" t="s">
        <v>478</v>
      </c>
    </row>
    <row r="13" spans="1:16" ht="13.5" customHeight="1">
      <c r="A13" s="250"/>
      <c r="B13" s="246"/>
      <c r="C13" s="246"/>
      <c r="D13" s="246"/>
      <c r="E13" s="246"/>
      <c r="F13" s="246"/>
      <c r="G13" s="1152" t="s">
        <v>479</v>
      </c>
      <c r="H13" s="1153"/>
      <c r="I13" s="1153"/>
      <c r="J13" s="1154"/>
      <c r="K13" s="269" t="s">
        <v>478</v>
      </c>
      <c r="L13" s="270" t="s">
        <v>478</v>
      </c>
      <c r="M13" s="271" t="s">
        <v>478</v>
      </c>
      <c r="N13" s="272" t="s">
        <v>478</v>
      </c>
    </row>
    <row r="14" spans="1:16" ht="13.5" customHeight="1">
      <c r="A14" s="250"/>
      <c r="B14" s="246"/>
      <c r="C14" s="246"/>
      <c r="D14" s="246"/>
      <c r="E14" s="246"/>
      <c r="F14" s="246"/>
      <c r="G14" s="1152" t="s">
        <v>480</v>
      </c>
      <c r="H14" s="1153"/>
      <c r="I14" s="1153"/>
      <c r="J14" s="1154"/>
      <c r="K14" s="269">
        <v>23054</v>
      </c>
      <c r="L14" s="270">
        <v>7312</v>
      </c>
      <c r="M14" s="271">
        <v>7022</v>
      </c>
      <c r="N14" s="272">
        <v>4.0999999999999996</v>
      </c>
    </row>
    <row r="15" spans="1:16" ht="13.5" customHeight="1">
      <c r="A15" s="250"/>
      <c r="B15" s="246"/>
      <c r="C15" s="246"/>
      <c r="D15" s="246"/>
      <c r="E15" s="246"/>
      <c r="F15" s="246"/>
      <c r="G15" s="1152" t="s">
        <v>481</v>
      </c>
      <c r="H15" s="1153"/>
      <c r="I15" s="1153"/>
      <c r="J15" s="1154"/>
      <c r="K15" s="269">
        <v>4374</v>
      </c>
      <c r="L15" s="270">
        <v>1387</v>
      </c>
      <c r="M15" s="271">
        <v>5072</v>
      </c>
      <c r="N15" s="272">
        <v>-72.7</v>
      </c>
    </row>
    <row r="16" spans="1:16">
      <c r="A16" s="250"/>
      <c r="B16" s="246"/>
      <c r="C16" s="246"/>
      <c r="D16" s="246"/>
      <c r="E16" s="246"/>
      <c r="F16" s="246"/>
      <c r="G16" s="1155" t="s">
        <v>482</v>
      </c>
      <c r="H16" s="1156"/>
      <c r="I16" s="1156"/>
      <c r="J16" s="1157"/>
      <c r="K16" s="270">
        <v>-53476</v>
      </c>
      <c r="L16" s="270">
        <v>-16960</v>
      </c>
      <c r="M16" s="271">
        <v>-16946</v>
      </c>
      <c r="N16" s="272">
        <v>0.1</v>
      </c>
    </row>
    <row r="17" spans="1:16">
      <c r="A17" s="250"/>
      <c r="B17" s="246"/>
      <c r="C17" s="246"/>
      <c r="D17" s="246"/>
      <c r="E17" s="246"/>
      <c r="F17" s="246"/>
      <c r="G17" s="1155" t="s">
        <v>169</v>
      </c>
      <c r="H17" s="1156"/>
      <c r="I17" s="1156"/>
      <c r="J17" s="1157"/>
      <c r="K17" s="270">
        <v>680359</v>
      </c>
      <c r="L17" s="270">
        <v>215781</v>
      </c>
      <c r="M17" s="271">
        <v>202093</v>
      </c>
      <c r="N17" s="272">
        <v>6.8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19.98</v>
      </c>
      <c r="L21" s="283">
        <v>18.46</v>
      </c>
      <c r="M21" s="284">
        <v>1.52</v>
      </c>
      <c r="N21" s="251"/>
      <c r="O21" s="285"/>
      <c r="P21" s="281"/>
    </row>
    <row r="22" spans="1:16" s="286" customFormat="1">
      <c r="A22" s="281"/>
      <c r="B22" s="251"/>
      <c r="C22" s="251"/>
      <c r="D22" s="251"/>
      <c r="E22" s="251"/>
      <c r="F22" s="251"/>
      <c r="G22" s="1147" t="s">
        <v>488</v>
      </c>
      <c r="H22" s="1148"/>
      <c r="I22" s="1148"/>
      <c r="J22" s="1149"/>
      <c r="K22" s="287">
        <v>99.4</v>
      </c>
      <c r="L22" s="288">
        <v>94.7</v>
      </c>
      <c r="M22" s="289">
        <v>4.7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688947</v>
      </c>
      <c r="L32" s="296">
        <v>218505</v>
      </c>
      <c r="M32" s="297">
        <v>103357</v>
      </c>
      <c r="N32" s="298">
        <v>111.4</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t="s">
        <v>478</v>
      </c>
      <c r="N34" s="298" t="s">
        <v>478</v>
      </c>
    </row>
    <row r="35" spans="1:16" ht="27" customHeight="1">
      <c r="A35" s="250"/>
      <c r="B35" s="246"/>
      <c r="C35" s="246"/>
      <c r="D35" s="246"/>
      <c r="E35" s="246"/>
      <c r="F35" s="246"/>
      <c r="G35" s="1163" t="s">
        <v>495</v>
      </c>
      <c r="H35" s="1164"/>
      <c r="I35" s="1164"/>
      <c r="J35" s="1165"/>
      <c r="K35" s="296">
        <v>144343</v>
      </c>
      <c r="L35" s="296">
        <v>45780</v>
      </c>
      <c r="M35" s="297">
        <v>28799</v>
      </c>
      <c r="N35" s="298">
        <v>59</v>
      </c>
    </row>
    <row r="36" spans="1:16" ht="27" customHeight="1">
      <c r="A36" s="250"/>
      <c r="B36" s="246"/>
      <c r="C36" s="246"/>
      <c r="D36" s="246"/>
      <c r="E36" s="246"/>
      <c r="F36" s="246"/>
      <c r="G36" s="1163" t="s">
        <v>496</v>
      </c>
      <c r="H36" s="1164"/>
      <c r="I36" s="1164"/>
      <c r="J36" s="1165"/>
      <c r="K36" s="296" t="s">
        <v>478</v>
      </c>
      <c r="L36" s="296" t="s">
        <v>478</v>
      </c>
      <c r="M36" s="297">
        <v>4510</v>
      </c>
      <c r="N36" s="298" t="s">
        <v>478</v>
      </c>
    </row>
    <row r="37" spans="1:16" ht="13.5" customHeight="1">
      <c r="A37" s="250"/>
      <c r="B37" s="246"/>
      <c r="C37" s="246"/>
      <c r="D37" s="246"/>
      <c r="E37" s="246"/>
      <c r="F37" s="246"/>
      <c r="G37" s="1163" t="s">
        <v>497</v>
      </c>
      <c r="H37" s="1164"/>
      <c r="I37" s="1164"/>
      <c r="J37" s="1165"/>
      <c r="K37" s="296" t="s">
        <v>478</v>
      </c>
      <c r="L37" s="296" t="s">
        <v>478</v>
      </c>
      <c r="M37" s="297">
        <v>1276</v>
      </c>
      <c r="N37" s="298" t="s">
        <v>478</v>
      </c>
    </row>
    <row r="38" spans="1:16" ht="27" customHeight="1">
      <c r="A38" s="250"/>
      <c r="B38" s="246"/>
      <c r="C38" s="246"/>
      <c r="D38" s="246"/>
      <c r="E38" s="246"/>
      <c r="F38" s="246"/>
      <c r="G38" s="1166" t="s">
        <v>498</v>
      </c>
      <c r="H38" s="1167"/>
      <c r="I38" s="1167"/>
      <c r="J38" s="1168"/>
      <c r="K38" s="299" t="s">
        <v>478</v>
      </c>
      <c r="L38" s="299" t="s">
        <v>478</v>
      </c>
      <c r="M38" s="300">
        <v>40</v>
      </c>
      <c r="N38" s="301" t="s">
        <v>478</v>
      </c>
      <c r="O38" s="295"/>
    </row>
    <row r="39" spans="1:16">
      <c r="A39" s="250"/>
      <c r="B39" s="246"/>
      <c r="C39" s="246"/>
      <c r="D39" s="246"/>
      <c r="E39" s="246"/>
      <c r="F39" s="246"/>
      <c r="G39" s="1166" t="s">
        <v>499</v>
      </c>
      <c r="H39" s="1167"/>
      <c r="I39" s="1167"/>
      <c r="J39" s="1168"/>
      <c r="K39" s="302">
        <v>-502760</v>
      </c>
      <c r="L39" s="302">
        <v>-159454</v>
      </c>
      <c r="M39" s="303">
        <v>-3340</v>
      </c>
      <c r="N39" s="304">
        <v>4674.1000000000004</v>
      </c>
      <c r="O39" s="295"/>
    </row>
    <row r="40" spans="1:16" ht="27" customHeight="1">
      <c r="A40" s="250"/>
      <c r="B40" s="246"/>
      <c r="C40" s="246"/>
      <c r="D40" s="246"/>
      <c r="E40" s="246"/>
      <c r="F40" s="246"/>
      <c r="G40" s="1163" t="s">
        <v>500</v>
      </c>
      <c r="H40" s="1164"/>
      <c r="I40" s="1164"/>
      <c r="J40" s="1165"/>
      <c r="K40" s="302">
        <v>-296212</v>
      </c>
      <c r="L40" s="302">
        <v>-93946</v>
      </c>
      <c r="M40" s="303">
        <v>-104131</v>
      </c>
      <c r="N40" s="304">
        <v>-9.8000000000000007</v>
      </c>
      <c r="O40" s="295"/>
    </row>
    <row r="41" spans="1:16">
      <c r="A41" s="250"/>
      <c r="B41" s="246"/>
      <c r="C41" s="246"/>
      <c r="D41" s="246"/>
      <c r="E41" s="246"/>
      <c r="F41" s="246"/>
      <c r="G41" s="1169" t="s">
        <v>280</v>
      </c>
      <c r="H41" s="1170"/>
      <c r="I41" s="1170"/>
      <c r="J41" s="1171"/>
      <c r="K41" s="296">
        <v>34318</v>
      </c>
      <c r="L41" s="302">
        <v>10884</v>
      </c>
      <c r="M41" s="303">
        <v>30511</v>
      </c>
      <c r="N41" s="304">
        <v>-64.3</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270591</v>
      </c>
      <c r="J51" s="322">
        <v>84401</v>
      </c>
      <c r="K51" s="323">
        <v>-10.6</v>
      </c>
      <c r="L51" s="324">
        <v>185018</v>
      </c>
      <c r="M51" s="325">
        <v>-9.1</v>
      </c>
      <c r="N51" s="326">
        <v>-1.5</v>
      </c>
    </row>
    <row r="52" spans="1:14">
      <c r="A52" s="250"/>
      <c r="B52" s="246"/>
      <c r="C52" s="246"/>
      <c r="D52" s="246"/>
      <c r="E52" s="246"/>
      <c r="F52" s="246"/>
      <c r="G52" s="327"/>
      <c r="H52" s="328" t="s">
        <v>511</v>
      </c>
      <c r="I52" s="329">
        <v>158778</v>
      </c>
      <c r="J52" s="330">
        <v>49525</v>
      </c>
      <c r="K52" s="331">
        <v>11.5</v>
      </c>
      <c r="L52" s="332">
        <v>95064</v>
      </c>
      <c r="M52" s="333">
        <v>-21.5</v>
      </c>
      <c r="N52" s="334">
        <v>33</v>
      </c>
    </row>
    <row r="53" spans="1:14">
      <c r="A53" s="250"/>
      <c r="B53" s="246"/>
      <c r="C53" s="246"/>
      <c r="D53" s="246"/>
      <c r="E53" s="246"/>
      <c r="F53" s="246"/>
      <c r="G53" s="312" t="s">
        <v>512</v>
      </c>
      <c r="H53" s="313"/>
      <c r="I53" s="321">
        <v>557992</v>
      </c>
      <c r="J53" s="322">
        <v>175029</v>
      </c>
      <c r="K53" s="323">
        <v>107.4</v>
      </c>
      <c r="L53" s="324">
        <v>238802</v>
      </c>
      <c r="M53" s="325">
        <v>29.1</v>
      </c>
      <c r="N53" s="326">
        <v>78.3</v>
      </c>
    </row>
    <row r="54" spans="1:14">
      <c r="A54" s="250"/>
      <c r="B54" s="246"/>
      <c r="C54" s="246"/>
      <c r="D54" s="246"/>
      <c r="E54" s="246"/>
      <c r="F54" s="246"/>
      <c r="G54" s="327"/>
      <c r="H54" s="328" t="s">
        <v>511</v>
      </c>
      <c r="I54" s="329">
        <v>325684</v>
      </c>
      <c r="J54" s="330">
        <v>102159</v>
      </c>
      <c r="K54" s="331">
        <v>106.3</v>
      </c>
      <c r="L54" s="332">
        <v>128562</v>
      </c>
      <c r="M54" s="333">
        <v>35.200000000000003</v>
      </c>
      <c r="N54" s="334">
        <v>71.099999999999994</v>
      </c>
    </row>
    <row r="55" spans="1:14">
      <c r="A55" s="250"/>
      <c r="B55" s="246"/>
      <c r="C55" s="246"/>
      <c r="D55" s="246"/>
      <c r="E55" s="246"/>
      <c r="F55" s="246"/>
      <c r="G55" s="312" t="s">
        <v>513</v>
      </c>
      <c r="H55" s="313"/>
      <c r="I55" s="321">
        <v>1534750</v>
      </c>
      <c r="J55" s="322">
        <v>486142</v>
      </c>
      <c r="K55" s="323">
        <v>177.7</v>
      </c>
      <c r="L55" s="324">
        <v>288550</v>
      </c>
      <c r="M55" s="325">
        <v>20.8</v>
      </c>
      <c r="N55" s="326">
        <v>156.9</v>
      </c>
    </row>
    <row r="56" spans="1:14">
      <c r="A56" s="250"/>
      <c r="B56" s="246"/>
      <c r="C56" s="246"/>
      <c r="D56" s="246"/>
      <c r="E56" s="246"/>
      <c r="F56" s="246"/>
      <c r="G56" s="327"/>
      <c r="H56" s="328" t="s">
        <v>511</v>
      </c>
      <c r="I56" s="329">
        <v>919076</v>
      </c>
      <c r="J56" s="330">
        <v>291123</v>
      </c>
      <c r="K56" s="331">
        <v>185</v>
      </c>
      <c r="L56" s="332">
        <v>141525</v>
      </c>
      <c r="M56" s="333">
        <v>10.1</v>
      </c>
      <c r="N56" s="334">
        <v>174.9</v>
      </c>
    </row>
    <row r="57" spans="1:14">
      <c r="A57" s="250"/>
      <c r="B57" s="246"/>
      <c r="C57" s="246"/>
      <c r="D57" s="246"/>
      <c r="E57" s="246"/>
      <c r="F57" s="246"/>
      <c r="G57" s="312" t="s">
        <v>514</v>
      </c>
      <c r="H57" s="313"/>
      <c r="I57" s="321">
        <v>1499628</v>
      </c>
      <c r="J57" s="322">
        <v>476981</v>
      </c>
      <c r="K57" s="323">
        <v>-1.9</v>
      </c>
      <c r="L57" s="324">
        <v>245039</v>
      </c>
      <c r="M57" s="325">
        <v>-15.1</v>
      </c>
      <c r="N57" s="326">
        <v>13.2</v>
      </c>
    </row>
    <row r="58" spans="1:14">
      <c r="A58" s="250"/>
      <c r="B58" s="246"/>
      <c r="C58" s="246"/>
      <c r="D58" s="246"/>
      <c r="E58" s="246"/>
      <c r="F58" s="246"/>
      <c r="G58" s="327"/>
      <c r="H58" s="328" t="s">
        <v>511</v>
      </c>
      <c r="I58" s="329">
        <v>666313</v>
      </c>
      <c r="J58" s="330">
        <v>211932</v>
      </c>
      <c r="K58" s="331">
        <v>-27.2</v>
      </c>
      <c r="L58" s="332">
        <v>108922</v>
      </c>
      <c r="M58" s="333">
        <v>-23</v>
      </c>
      <c r="N58" s="334">
        <v>-4.2</v>
      </c>
    </row>
    <row r="59" spans="1:14">
      <c r="A59" s="250"/>
      <c r="B59" s="246"/>
      <c r="C59" s="246"/>
      <c r="D59" s="246"/>
      <c r="E59" s="246"/>
      <c r="F59" s="246"/>
      <c r="G59" s="312" t="s">
        <v>515</v>
      </c>
      <c r="H59" s="313"/>
      <c r="I59" s="321">
        <v>714880</v>
      </c>
      <c r="J59" s="322">
        <v>226730</v>
      </c>
      <c r="K59" s="323">
        <v>-52.5</v>
      </c>
      <c r="L59" s="324">
        <v>237994</v>
      </c>
      <c r="M59" s="325">
        <v>-2.9</v>
      </c>
      <c r="N59" s="326">
        <v>-49.6</v>
      </c>
    </row>
    <row r="60" spans="1:14">
      <c r="A60" s="250"/>
      <c r="B60" s="246"/>
      <c r="C60" s="246"/>
      <c r="D60" s="246"/>
      <c r="E60" s="246"/>
      <c r="F60" s="246"/>
      <c r="G60" s="327"/>
      <c r="H60" s="328" t="s">
        <v>511</v>
      </c>
      <c r="I60" s="335">
        <v>540180</v>
      </c>
      <c r="J60" s="330">
        <v>171323</v>
      </c>
      <c r="K60" s="331">
        <v>-19.2</v>
      </c>
      <c r="L60" s="332">
        <v>110361</v>
      </c>
      <c r="M60" s="333">
        <v>1.3</v>
      </c>
      <c r="N60" s="334">
        <v>-20.5</v>
      </c>
    </row>
    <row r="61" spans="1:14">
      <c r="A61" s="250"/>
      <c r="B61" s="246"/>
      <c r="C61" s="246"/>
      <c r="D61" s="246"/>
      <c r="E61" s="246"/>
      <c r="F61" s="246"/>
      <c r="G61" s="312" t="s">
        <v>516</v>
      </c>
      <c r="H61" s="336"/>
      <c r="I61" s="337">
        <v>915568</v>
      </c>
      <c r="J61" s="338">
        <v>289857</v>
      </c>
      <c r="K61" s="339">
        <v>44</v>
      </c>
      <c r="L61" s="340">
        <v>239081</v>
      </c>
      <c r="M61" s="341">
        <v>4.5999999999999996</v>
      </c>
      <c r="N61" s="326">
        <v>39.4</v>
      </c>
    </row>
    <row r="62" spans="1:14">
      <c r="A62" s="250"/>
      <c r="B62" s="246"/>
      <c r="C62" s="246"/>
      <c r="D62" s="246"/>
      <c r="E62" s="246"/>
      <c r="F62" s="246"/>
      <c r="G62" s="327"/>
      <c r="H62" s="328" t="s">
        <v>511</v>
      </c>
      <c r="I62" s="329">
        <v>522006</v>
      </c>
      <c r="J62" s="330">
        <v>165212</v>
      </c>
      <c r="K62" s="331">
        <v>51.3</v>
      </c>
      <c r="L62" s="332">
        <v>116887</v>
      </c>
      <c r="M62" s="333">
        <v>0.4</v>
      </c>
      <c r="N62" s="334">
        <v>50.9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87.39</v>
      </c>
      <c r="G47" s="12">
        <v>95.44</v>
      </c>
      <c r="H47" s="12">
        <v>95.42</v>
      </c>
      <c r="I47" s="12">
        <v>93.82</v>
      </c>
      <c r="J47" s="13">
        <v>77.819999999999993</v>
      </c>
    </row>
    <row r="48" spans="2:10" ht="57.75" customHeight="1">
      <c r="B48" s="14"/>
      <c r="C48" s="1174" t="s">
        <v>4</v>
      </c>
      <c r="D48" s="1174"/>
      <c r="E48" s="1175"/>
      <c r="F48" s="15">
        <v>9.81</v>
      </c>
      <c r="G48" s="16">
        <v>9.94</v>
      </c>
      <c r="H48" s="16">
        <v>11.24</v>
      </c>
      <c r="I48" s="16">
        <v>14.86</v>
      </c>
      <c r="J48" s="17">
        <v>12.87</v>
      </c>
    </row>
    <row r="49" spans="2:10" ht="57.75" customHeight="1" thickBot="1">
      <c r="B49" s="18"/>
      <c r="C49" s="1176" t="s">
        <v>5</v>
      </c>
      <c r="D49" s="1176"/>
      <c r="E49" s="1177"/>
      <c r="F49" s="19">
        <v>19.59</v>
      </c>
      <c r="G49" s="20">
        <v>9.4</v>
      </c>
      <c r="H49" s="20">
        <v>1.23</v>
      </c>
      <c r="I49" s="20">
        <v>6.63</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sg12630のC16-1003</dc:creator>
  <cp:keywords/>
  <dc:description/>
  <cp:lastModifiedBy> </cp:lastModifiedBy>
  <cp:lastPrinted>2018-02-23T01:09:36Z</cp:lastPrinted>
  <dcterms:created xsi:type="dcterms:W3CDTF">2018-01-24T06:07:08Z</dcterms:created>
  <dcterms:modified xsi:type="dcterms:W3CDTF">2018-11-26T01:39:31Z</dcterms:modified>
  <cp:category/>
</cp:coreProperties>
</file>