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ile\総務課\【鳥居】（財政関係）\財政\財政公表関係\財政状況資料収集\R02年度決算公表分(R4.3.7_ﾀﾞｳﾝﾛｰﾄﾞ)\第2回目(R4.9.7_ダウンロード)\提出分【財政状況資料集】_373648_直島町_2020(2回目)\"/>
    </mc:Choice>
  </mc:AlternateContent>
  <xr:revisionPtr revIDLastSave="0" documentId="13_ncr:1_{DA0F26DA-DC1E-4042-80D2-8478FDFF196D}" xr6:coauthVersionLast="44" xr6:coauthVersionMax="44" xr10:uidLastSave="{00000000-0000-0000-0000-000000000000}"/>
  <bookViews>
    <workbookView xWindow="-120" yWindow="-120" windowWidth="20730" windowHeight="113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<sst xmlns="http://schemas.openxmlformats.org/spreadsheetml/2006/main" count="1190" uniqueCount="619">
  <si>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</si>
  <si>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</si>
  <si>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</si>
  <si>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</si>
  <si>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</si>
  <si>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</si>
  <si>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</si>
  <si>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</si>
  <si>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</si>
  <si>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</si>
  <si>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</si>
  <si>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</si>
  <si>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</si>
  <si>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</si>
  <si>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</si>
  <si>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</si>
  <si>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</si>
  <si>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</si>
  <si>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</si>
  <si>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</si>
  <si>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</si>
  <si>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</si>
  <si>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</si>
  <si>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</si>
  <si>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</si>
  <si>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</si>
  <si>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</si>
  <si>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</si>
  <si>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</si>
  <si>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</si>
  <si>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</si>
  <si>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</si>
  <si>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</si>
  <si>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</si>
  <si>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</si>
  <si>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</si>
  <si>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</si>
  <si>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</si>
  <si>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</si>
  <si>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</si>
  <si>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</si>
  <si>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</si>
  <si>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</si>
  <si>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</si>
  <si>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</si>
  <si>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</si>
  <si>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</si>
  <si>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</si>
  <si>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</si>
  <si>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</si>
  <si>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</si>
  <si>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</si>
  <si>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</si>
  <si>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</si>
  <si>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</si>
  <si>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</si>
  <si>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</si>
  <si>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</si>
  <si>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</si>
  <si>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</si>
  <si>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</si>
  <si>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</si>
  <si>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</si>
  <si>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</si>
  <si>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</si>
  <si>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</si>
  <si>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</si>
  <si>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</si>
  <si>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</si>
  <si>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</si>
  <si>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</si>
  <si>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</si>
  <si>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</si>
  <si>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</si>
  <si>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</si>
  <si>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</si>
  <si>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</si>
  <si>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</si>
  <si>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</si>
  <si>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</si>
  <si>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</si>
  <si>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</si>
  <si>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</si>
  <si>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</si>
  <si>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</si>
  <si>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</si>
  <si>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</si>
  <si>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</si>
  <si>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</si>
  <si>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</si>
  <si>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</si>
  <si>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</si>
  <si>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</si>
  <si>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</si>
  <si>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</si>
  <si>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</si>
  <si>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</si>
  <si>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</si>
  <si>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直島町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</si>
  <si>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</si>
  <si>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</si>
  <si>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</si>
  <si>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</si>
  <si>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</si>
  <si>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</si>
  <si>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</si>
  <si>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</si>
  <si>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</si>
  <si>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</si>
  <si>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</si>
  <si>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</si>
  <si>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</si>
  <si>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</si>
  <si>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</si>
  <si>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</si>
  <si>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</si>
  <si>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</si>
  <si>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</si>
  <si>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</si>
  <si>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</si>
  <si>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</si>
  <si>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</si>
  <si>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</si>
  <si>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</si>
  <si>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</si>
  <si>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</si>
  <si>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</si>
  <si>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</si>
  <si>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</si>
  <si>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</si>
  <si>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</si>
  <si>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</si>
  <si>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</si>
  <si>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</si>
  <si>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</si>
  <si>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</si>
  <si>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</si>
  <si>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</si>
  <si>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</si>
  <si>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</si>
  <si>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</si>
  <si>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</si>
  <si>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</si>
  <si>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</si>
  <si>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</si>
  <si>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</si>
  <si>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</si>
  <si>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</si>
  <si>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</si>
  <si>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</si>
  <si>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</si>
  <si>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</si>
  <si>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</si>
  <si>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</si>
  <si>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</si>
  <si>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</si>
  <si>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</si>
  <si>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</si>
  <si>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</si>
  <si>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</si>
  <si>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</si>
  <si>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</si>
  <si>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</si>
  <si>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</si>
  <si>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</si>
  <si>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</si>
  <si>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</si>
  <si>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</si>
  <si>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</si>
  <si>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</si>
  <si>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</si>
  <si>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</si>
  <si>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</si>
  <si>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</si>
  <si>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</si>
  <si>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</si>
  <si>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</si>
  <si>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</si>
  <si>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</si>
  <si>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</si>
  <si>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</si>
  <si>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</si>
  <si>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</si>
  <si>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</si>
  <si>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</si>
  <si>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</si>
  <si>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</si>
  <si>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</si>
  <si>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</si>
  <si>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</si>
  <si>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</si>
  <si>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</si>
  <si>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</si>
  <si>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</si>
  <si>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</si>
  <si>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</si>
  <si>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</si>
  <si>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</si>
  <si>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</si>
  <si>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</si>
  <si>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</si>
  <si>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</si>
  <si>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</si>
  <si>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</si>
  <si>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</si>
  <si>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</si>
  <si>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</si>
  <si>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</si>
  <si>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</si>
  <si>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</si>
  <si>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</si>
  <si>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</si>
  <si>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</si>
  <si>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</si>
  <si>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</si>
  <si>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</si>
  <si>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香川県直島町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</si>
  <si>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</si>
  <si>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</si>
  <si>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</si>
  <si>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</si>
  <si>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</si>
  <si>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</si>
  <si>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</si>
  <si>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</si>
  <si>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</si>
  <si>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</si>
  <si>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</si>
  <si>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</si>
  <si>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</si>
  <si>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</si>
  <si>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</si>
  <si>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</si>
  <si>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</si>
  <si>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</si>
  <si>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</si>
  <si>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</si>
  <si>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</si>
  <si>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</si>
  <si>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</si>
  <si>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</si>
  <si>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</si>
  <si>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</si>
  <si>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</si>
  <si>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</si>
  <si>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</si>
  <si>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</si>
  <si>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</si>
  <si>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</si>
  <si>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</si>
  <si>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</si>
  <si>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</si>
  <si>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</si>
  <si>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</si>
  <si>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</si>
  <si>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</si>
  <si>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</si>
  <si>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</si>
  <si>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</si>
  <si>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</si>
  <si>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</si>
  <si>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</si>
  <si>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</si>
  <si>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</si>
  <si>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</si>
  <si>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</si>
  <si>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</si>
  <si>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</si>
  <si>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</si>
  <si>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</si>
  <si>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</si>
  <si>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</si>
  <si>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</si>
  <si>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</si>
  <si>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</si>
  <si>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</si>
  <si>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</si>
  <si>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</si>
  <si>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</si>
  <si>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</si>
  <si>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</si>
  <si>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</si>
  <si>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</si>
  <si>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</si>
  <si>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</si>
  <si>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</si>
  <si>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</si>
  <si>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</si>
  <si>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</si>
  <si>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</si>
  <si>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</si>
  <si>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</si>
  <si>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</si>
  <si>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</si>
  <si>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</si>
  <si>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</si>
  <si>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</si>
  <si>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</si>
  <si>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</si>
  <si>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</si>
  <si>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</si>
  <si>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</si>
  <si>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</si>
  <si>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</si>
  <si>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</si>
  <si>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</si>
  <si>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</si>
  <si>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</si>
  <si>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</si>
  <si>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</si>
  <si>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</si>
  <si>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</si>
  <si>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</si>
  <si>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</si>
  <si>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</si>
  <si>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</si>
  <si>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</si>
  <si>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</si>
  <si>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</si>
  <si>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</si>
  <si>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</si>
  <si>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</si>
  <si>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</si>
  <si>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</si>
  <si>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</si>
  <si>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</si>
  <si>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</si>
  <si>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</si>
  <si>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</si>
  <si>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</si>
  <si>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</si>
  <si>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</si>
  <si>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</si>
  <si>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</si>
  <si>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</si>
  <si>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</si>
  <si>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</si>
  <si>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</si>
  <si>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</si>
  <si>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</si>
  <si>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</si>
  <si>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</si>
  <si>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</si>
  <si>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</si>
  <si>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</si>
  <si>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</si>
  <si>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</si>
  <si>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</si>
  <si>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</si>
  <si>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</si>
  <si>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</si>
  <si>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</si>
  <si>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</si>
  <si>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</si>
  <si>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</si>
  <si>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</si>
  <si>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</si>
  <si>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</si>
  <si>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</si>
  <si>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</si>
  <si>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</si>
  <si>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</si>
  <si>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</si>
  <si>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</si>
  <si>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</si>
  <si>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</si>
  <si>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</si>
  <si>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</si>
  <si>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</si>
  <si>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</si>
  <si>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</si>
  <si>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香川県直島町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</si>
  <si>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</si>
  <si>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</si>
  <si>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</si>
  <si>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</si>
  <si>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</si>
  <si>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</si>
  <si>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</si>
  <si>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</si>
  <si>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</si>
  <si>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</si>
  <si>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</si>
  <si>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</si>
  <si>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</si>
  <si>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</si>
  <si>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</si>
  <si>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</si>
  <si>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</si>
  <si>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</si>
  <si>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</si>
  <si>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</si>
  <si>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</si>
  <si>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</si>
  <si>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</si>
  <si>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</si>
  <si>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</si>
  <si>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</si>
  <si>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</si>
  <si>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</si>
  <si>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</si>
  <si>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</si>
  <si>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</si>
  <si>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</si>
  <si>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</si>
  <si>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</si>
  <si>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</si>
  <si>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</si>
  <si>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</si>
  <si>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</si>
  <si>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簡易水道事業会計</t>
    <phoneticPr fontId="5"/>
  </si>
  <si>
    <t>法適用企業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</si>
  <si>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</si>
  <si>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</si>
  <si>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</si>
  <si>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</si>
  <si>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</si>
  <si>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</si>
  <si>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</si>
  <si>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</si>
  <si>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</si>
  <si>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</si>
  <si>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</si>
  <si>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</si>
  <si>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</si>
  <si>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</si>
  <si>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</si>
  <si>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</si>
  <si>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</si>
  <si>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</si>
  <si>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</si>
  <si>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</si>
  <si>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</si>
  <si>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</si>
  <si>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</si>
  <si>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</si>
  <si>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</si>
  <si>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</si>
  <si>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</si>
  <si>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</si>
  <si>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</si>
  <si>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</si>
  <si>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</si>
  <si>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</si>
  <si>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</si>
  <si>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</si>
  <si>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</si>
  <si>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</si>
  <si>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</si>
  <si>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</si>
  <si>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</si>
  <si>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</si>
  <si>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</si>
  <si>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</si>
  <si>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</si>
  <si>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</si>
  <si>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</si>
  <si>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</si>
  <si>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</si>
  <si>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</si>
  <si>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</si>
  <si>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</si>
  <si>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</si>
  <si>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</si>
  <si>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</si>
  <si>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</si>
  <si>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</si>
  <si>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</si>
  <si>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</si>
  <si>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</si>
  <si>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</si>
  <si>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</si>
  <si>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</si>
  <si>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</si>
  <si>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</si>
  <si>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</si>
  <si>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</si>
  <si>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</si>
  <si>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</si>
  <si>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</si>
  <si>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</si>
  <si>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</si>
  <si>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</si>
  <si>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</si>
  <si>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</si>
  <si>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</si>
  <si>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</si>
  <si>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</si>
  <si>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</si>
  <si>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</si>
  <si>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</si>
  <si>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</si>
  <si>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</si>
  <si>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</si>
  <si>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</si>
  <si>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</si>
  <si>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</si>
  <si>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</si>
  <si>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</si>
  <si>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</si>
  <si>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</si>
  <si>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</si>
  <si>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</si>
  <si>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</si>
  <si>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</si>
  <si>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</si>
  <si>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</si>
  <si>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</si>
  <si>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</si>
  <si>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</si>
  <si>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</si>
  <si>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</si>
  <si>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</si>
  <si>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</si>
  <si>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</si>
  <si>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</si>
  <si>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</si>
  <si>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</si>
  <si>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</si>
  <si>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</si>
  <si>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</si>
  <si>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</si>
  <si>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</si>
  <si>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</si>
  <si>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</si>
  <si>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</si>
  <si>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</si>
  <si>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</si>
  <si>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</si>
  <si>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</si>
  <si>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</si>
  <si>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</si>
  <si>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</si>
  <si>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</si>
  <si>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</si>
  <si>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</si>
  <si>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</si>
  <si>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</si>
  <si>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</si>
  <si>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</si>
  <si>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</si>
  <si>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</si>
  <si>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</si>
  <si>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</si>
  <si>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</si>
  <si>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</si>
  <si>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</si>
  <si>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</si>
  <si>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</si>
  <si>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</si>
  <si>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</si>
  <si>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</si>
  <si>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</si>
  <si>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</si>
  <si>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</si>
  <si>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</si>
  <si>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</si>
  <si>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</si>
  <si>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</si>
  <si>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</si>
  <si>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</si>
  <si>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</si>
  <si>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</si>
  <si>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</si>
  <si>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</si>
  <si>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</si>
  <si>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</si>
  <si>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</si>
  <si>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</si>
  <si>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</si>
  <si>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</si>
  <si>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</si>
  <si>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</si>
  <si>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</si>
  <si>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</si>
  <si>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</si>
  <si>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20.35</t>
  </si>
  <si>
    <t>▲ 10.99</t>
  </si>
  <si>
    <t>▲ 12.07</t>
  </si>
  <si>
    <t>▲ 8.68</t>
  </si>
  <si>
    <t>簡易水道事業会計</t>
  </si>
  <si>
    <t>一般会計</t>
  </si>
  <si>
    <t>宅地造成事業特別会計</t>
  </si>
  <si>
    <t>介護保険事業特別会計</t>
  </si>
  <si>
    <t>診療所事業特別会計</t>
  </si>
  <si>
    <t>国民健康保険事業特別会計</t>
  </si>
  <si>
    <t>後期高齢者医療事業特別会計</t>
  </si>
  <si>
    <t>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</si>
  <si>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</si>
  <si>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</si>
  <si>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</si>
  <si>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</si>
  <si>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</si>
  <si>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</si>
  <si>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</si>
  <si>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</si>
  <si>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</si>
  <si>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9">
      <t>イッ</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</si>
  <si>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t>
    </rPh>
    <rPh sb="20" eb="22">
      <t>イリョウ</t>
    </rPh>
    <rPh sb="22" eb="24">
      <t>ジギョウ</t>
    </rPh>
    <phoneticPr fontId="2"/>
  </si>
  <si>
    <t>-</t>
    <phoneticPr fontId="2"/>
  </si>
  <si>
    <t>-</t>
    <phoneticPr fontId="2"/>
  </si>
  <si>
    <t>教育施設建設整備基金</t>
    <rPh sb="0" eb="2">
      <t>キョウイク</t>
    </rPh>
    <rPh sb="2" eb="4">
      <t>シセツ</t>
    </rPh>
    <rPh sb="4" eb="6">
      <t>ケンセツ</t>
    </rPh>
    <rPh sb="6" eb="8">
      <t>セイビ</t>
    </rPh>
    <rPh sb="8" eb="10">
      <t>キキン</t>
    </rPh>
    <phoneticPr fontId="2"/>
  </si>
  <si>
    <t>まちづくり基金</t>
    <phoneticPr fontId="2"/>
  </si>
  <si>
    <t>地域振興基金</t>
    <rPh sb="0" eb="2">
      <t>チイキ</t>
    </rPh>
    <rPh sb="2" eb="4">
      <t>シンコウ</t>
    </rPh>
    <rPh sb="4" eb="6">
      <t>キキン</t>
    </rPh>
    <phoneticPr fontId="2"/>
  </si>
  <si>
    <t>ふるさと応援基金</t>
    <rPh sb="4" eb="6">
      <t>オウエン</t>
    </rPh>
    <rPh sb="6" eb="8">
      <t>キキン</t>
    </rPh>
    <phoneticPr fontId="2"/>
  </si>
  <si>
    <t>生活環境施設整備基金</t>
    <rPh sb="0" eb="2">
      <t>セイカツ</t>
    </rPh>
    <rPh sb="2" eb="4">
      <t>カンキョウ</t>
    </rPh>
    <rPh sb="4" eb="6">
      <t>シセツ</t>
    </rPh>
    <rPh sb="6" eb="8">
      <t>セイビ</t>
    </rPh>
    <rPh sb="8" eb="10">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</si>
  <si>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</si>
  <si>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</si>
  <si>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</si>
  <si>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</si>
  <si>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</si>
  <si>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</si>
  <si>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</si>
  <si>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</si>
  <si>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</si>
  <si>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</si>
  <si>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</si>
  <si>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公共施設等総合管理計画に基づき、公共施設の更新、改修等を行ってきたことにより、類似団体と比較して有形固定資産減価償却率は低い水準にあり、将来負担比率は下回っている。今後も同計画を継続、また、公共施設個別施設計画に基づき、現在の水準を維持する。</t>
    <phoneticPr fontId="5"/>
  </si>
  <si>
    <t>　実質公債費比率が、令和元年度より類似団体内平均値を上回っており、主な原因は平成29・30年度から「町民会館整備事業」「一般廃棄物処理事業」の償還が開始したことであり、平成30年度・令和元年度において上昇し、令和６年度に公債費のピークを迎える。これまでの町の方針として起債抑制施策を行ってきたこと、交付税措置のある有利なもののみの発行に限定してきたことにより将来負担比率は下回っている。今後も、将来に多額の負担を残すことのないよう適正な基金管理と、健全な財政運営に努める。</t>
    <rPh sb="186" eb="188">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</si>
</sst>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D5BB764-3BDA-4A16-935E-75022F92A99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00B1-4A59-997F-DCF5CDF526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226730</c:v>
                </c:pt>
                <c:pt idx="1">
                  <c:v>163346</c:v>
                </c:pt>
                <c:pt idx="2">
                  <c:v>126753</c:v>
                </c:pt>
                <c:pt idx="3">
                  <c:v>177319</c:v>
                </c:pt>
                <c:pt idx="4">
                  <c:v>189628</c:v>
                </c:pt>
              </c:numCache>
            </c:numRef>
          </c:val>
          <c:smooth val="0"/>
          <c:extLst>
            <c:ext xmlns:c16="http://schemas.microsoft.com/office/drawing/2014/chart" uri="{C3380CC4-5D6E-409C-BE32-E72D297353CC}">
              <c16:uniqueId val="{00000001-00B1-4A59-997F-DCF5CDF526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12.87</c:v>
                </c:pt>
                <c:pt idx="1">
                  <c:v>9.5399999999999991</c:v>
                </c:pt>
                <c:pt idx="2">
                  <c:v>8.0399999999999991</c:v>
                </c:pt>
                <c:pt idx="3">
                  <c:v>10.16</c:v>
                </c:pt>
                <c:pt idx="4">
                  <c:v>10.84</c:v>
                </c:pt>
              </c:numCache>
            </c:numRef>
          </c:val>
          <c:extLst>
            <c:ext xmlns:c16="http://schemas.microsoft.com/office/drawing/2014/chart" uri="{C3380CC4-5D6E-409C-BE32-E72D297353CC}">
              <c16:uniqueId val="{00000000-09B0-400A-A989-683C65E75B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77.819999999999993</c:v>
                </c:pt>
                <c:pt idx="1">
                  <c:v>67.599999999999994</c:v>
                </c:pt>
                <c:pt idx="2">
                  <c:v>54.43</c:v>
                </c:pt>
                <c:pt idx="3">
                  <c:v>44.27</c:v>
                </c:pt>
                <c:pt idx="4">
                  <c:v>41.57</c:v>
                </c:pt>
              </c:numCache>
            </c:numRef>
          </c:val>
          <c:extLst>
            <c:ext xmlns:c16="http://schemas.microsoft.com/office/drawing/2014/chart" uri="{C3380CC4-5D6E-409C-BE32-E72D297353CC}">
              <c16:uniqueId val="{00000001-09B0-400A-A989-683C65E75B0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-20.350000000000001</c:v>
                </c:pt>
                <c:pt idx="1">
                  <c:v>-10.99</c:v>
                </c:pt>
                <c:pt idx="2">
                  <c:v>-12.07</c:v>
                </c:pt>
                <c:pt idx="3">
                  <c:v>-8.68</c:v>
                </c:pt>
                <c:pt idx="4">
                  <c:v>2.1800000000000002</c:v>
                </c:pt>
              </c:numCache>
            </c:numRef>
          </c:val>
          <c:smooth val="0"/>
          <c:extLst>
            <c:ext xmlns:c16="http://schemas.microsoft.com/office/drawing/2014/chart" uri="{C3380CC4-5D6E-409C-BE32-E72D297353CC}">
              <c16:uniqueId val="{00000002-09B0-400A-A989-683C65E75B0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0.08</c:v>
                </c:pt>
                <c:pt idx="2">
                  <c:v>#N/A</c:v>
                </c:pt>
                <c:pt idx="3">
                  <c:v>0.11</c:v>
                </c:pt>
                <c:pt idx="4">
                  <c:v>#N/A</c:v>
                </c:pt>
                <c:pt idx="5">
                  <c:v>0</c:v>
                </c:pt>
                <c:pt idx="6">
                  <c:v>0</c:v>
                </c:pt>
                <c:pt idx="7">
                  <c:v>0</c:v>
                </c:pt>
                <c:pt idx="8">
                  <c:v>0</c:v>
                </c:pt>
                <c:pt idx="9">
                  <c:v>0</c:v>
                </c:pt>
              </c:numCache>
            </c:numRef>
          </c:val>
          <c:extLst>
            <c:ext xmlns:c16="http://schemas.microsoft.com/office/drawing/2014/chart" uri="{C3380CC4-5D6E-409C-BE32-E72D297353CC}">
              <c16:uniqueId val="{00000000-DB0D-49D2-A259-743FCDDD61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0D-49D2-A259-743FCDDD619E}"/>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0.1</c:v>
                </c:pt>
                <c:pt idx="4">
                  <c:v>#N/A</c:v>
                </c:pt>
                <c:pt idx="5">
                  <c:v>0</c:v>
                </c:pt>
                <c:pt idx="6">
                  <c:v>#N/A</c:v>
                </c:pt>
                <c:pt idx="7">
                  <c:v>0.34</c:v>
                </c:pt>
                <c:pt idx="8">
                  <c:v>#N/A</c:v>
                </c:pt>
                <c:pt idx="9">
                  <c:v>0.01</c:v>
                </c:pt>
              </c:numCache>
            </c:numRef>
          </c:val>
          <c:extLst>
            <c:ext xmlns:c16="http://schemas.microsoft.com/office/drawing/2014/chart" uri="{C3380CC4-5D6E-409C-BE32-E72D297353CC}">
              <c16:uniqueId val="{00000002-DB0D-49D2-A259-743FCDDD619E}"/>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0.05</c:v>
                </c:pt>
                <c:pt idx="4">
                  <c:v>#N/A</c:v>
                </c:pt>
                <c:pt idx="5">
                  <c:v>0.04</c:v>
                </c:pt>
                <c:pt idx="6">
                  <c:v>#N/A</c:v>
                </c:pt>
                <c:pt idx="7">
                  <c:v>0.05</c:v>
                </c:pt>
                <c:pt idx="8">
                  <c:v>#N/A</c:v>
                </c:pt>
                <c:pt idx="9">
                  <c:v>0.04</c:v>
                </c:pt>
              </c:numCache>
            </c:numRef>
          </c:val>
          <c:extLst>
            <c:ext xmlns:c16="http://schemas.microsoft.com/office/drawing/2014/chart" uri="{C3380CC4-5D6E-409C-BE32-E72D297353CC}">
              <c16:uniqueId val="{00000003-DB0D-49D2-A259-743FCDDD619E}"/>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0.57999999999999996</c:v>
                </c:pt>
                <c:pt idx="2">
                  <c:v>#N/A</c:v>
                </c:pt>
                <c:pt idx="3">
                  <c:v>1.66</c:v>
                </c:pt>
                <c:pt idx="4">
                  <c:v>#N/A</c:v>
                </c:pt>
                <c:pt idx="5">
                  <c:v>0.15</c:v>
                </c:pt>
                <c:pt idx="6">
                  <c:v>#N/A</c:v>
                </c:pt>
                <c:pt idx="7">
                  <c:v>0.27</c:v>
                </c:pt>
                <c:pt idx="8">
                  <c:v>#N/A</c:v>
                </c:pt>
                <c:pt idx="9">
                  <c:v>0.2</c:v>
                </c:pt>
              </c:numCache>
            </c:numRef>
          </c:val>
          <c:extLst>
            <c:ext xmlns:c16="http://schemas.microsoft.com/office/drawing/2014/chart" uri="{C3380CC4-5D6E-409C-BE32-E72D297353CC}">
              <c16:uniqueId val="{00000004-DB0D-49D2-A259-743FCDDD619E}"/>
            </c:ext>
          </c:extLst>
        </c:ser>
        <c:ser>
          <c:idx val="5"/>
          <c:order val="5"/>
          <c:tx>
            <c:strRef>
              <c:f>データシート!$A$32</c:f>
              <c:strCache>
                <c:ptCount val="1"/>
                <c:pt idx="0">
                  <c:v>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0.56999999999999995</c:v>
                </c:pt>
                <c:pt idx="2">
                  <c:v>#N/A</c:v>
                </c:pt>
                <c:pt idx="3">
                  <c:v>0.66</c:v>
                </c:pt>
                <c:pt idx="4">
                  <c:v>#N/A</c:v>
                </c:pt>
                <c:pt idx="5">
                  <c:v>0.69</c:v>
                </c:pt>
                <c:pt idx="6">
                  <c:v>#N/A</c:v>
                </c:pt>
                <c:pt idx="7">
                  <c:v>0.42</c:v>
                </c:pt>
                <c:pt idx="8">
                  <c:v>#N/A</c:v>
                </c:pt>
                <c:pt idx="9">
                  <c:v>0.56000000000000005</c:v>
                </c:pt>
              </c:numCache>
            </c:numRef>
          </c:val>
          <c:extLst>
            <c:ext xmlns:c16="http://schemas.microsoft.com/office/drawing/2014/chart" uri="{C3380CC4-5D6E-409C-BE32-E72D297353CC}">
              <c16:uniqueId val="{00000005-DB0D-49D2-A259-743FCDDD619E}"/>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0.64</c:v>
                </c:pt>
                <c:pt idx="2">
                  <c:v>#N/A</c:v>
                </c:pt>
                <c:pt idx="3">
                  <c:v>0.79</c:v>
                </c:pt>
                <c:pt idx="4">
                  <c:v>#N/A</c:v>
                </c:pt>
                <c:pt idx="5">
                  <c:v>1.1299999999999999</c:v>
                </c:pt>
                <c:pt idx="6">
                  <c:v>#N/A</c:v>
                </c:pt>
                <c:pt idx="7">
                  <c:v>1.1599999999999999</c:v>
                </c:pt>
                <c:pt idx="8">
                  <c:v>#N/A</c:v>
                </c:pt>
                <c:pt idx="9">
                  <c:v>0.92</c:v>
                </c:pt>
              </c:numCache>
            </c:numRef>
          </c:val>
          <c:extLst>
            <c:ext xmlns:c16="http://schemas.microsoft.com/office/drawing/2014/chart" uri="{C3380CC4-5D6E-409C-BE32-E72D297353CC}">
              <c16:uniqueId val="{00000006-DB0D-49D2-A259-743FCDDD619E}"/>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1.51</c:v>
                </c:pt>
                <c:pt idx="8">
                  <c:v>#N/A</c:v>
                </c:pt>
                <c:pt idx="9">
                  <c:v>1.22</c:v>
                </c:pt>
              </c:numCache>
            </c:numRef>
          </c:val>
          <c:extLst>
            <c:ext xmlns:c16="http://schemas.microsoft.com/office/drawing/2014/chart" uri="{C3380CC4-5D6E-409C-BE32-E72D297353CC}">
              <c16:uniqueId val="{00000007-DB0D-49D2-A259-743FCDDD619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11.33</c:v>
                </c:pt>
                <c:pt idx="2">
                  <c:v>#N/A</c:v>
                </c:pt>
                <c:pt idx="3">
                  <c:v>7.97</c:v>
                </c:pt>
                <c:pt idx="4">
                  <c:v>#N/A</c:v>
                </c:pt>
                <c:pt idx="5">
                  <c:v>6.33</c:v>
                </c:pt>
                <c:pt idx="6">
                  <c:v>#N/A</c:v>
                </c:pt>
                <c:pt idx="7">
                  <c:v>8.4</c:v>
                </c:pt>
                <c:pt idx="8">
                  <c:v>#N/A</c:v>
                </c:pt>
                <c:pt idx="9">
                  <c:v>9.01</c:v>
                </c:pt>
              </c:numCache>
            </c:numRef>
          </c:val>
          <c:extLst>
            <c:ext xmlns:c16="http://schemas.microsoft.com/office/drawing/2014/chart" uri="{C3380CC4-5D6E-409C-BE32-E72D297353CC}">
              <c16:uniqueId val="{00000008-DB0D-49D2-A259-743FCDDD619E}"/>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124.23</c:v>
                </c:pt>
                <c:pt idx="2">
                  <c:v>#N/A</c:v>
                </c:pt>
                <c:pt idx="3">
                  <c:v>126.62</c:v>
                </c:pt>
                <c:pt idx="4">
                  <c:v>#N/A</c:v>
                </c:pt>
                <c:pt idx="5">
                  <c:v>125.71</c:v>
                </c:pt>
                <c:pt idx="6">
                  <c:v>#N/A</c:v>
                </c:pt>
                <c:pt idx="7">
                  <c:v>123.1</c:v>
                </c:pt>
                <c:pt idx="8">
                  <c:v>#N/A</c:v>
                </c:pt>
                <c:pt idx="9">
                  <c:v>111.1</c:v>
                </c:pt>
              </c:numCache>
            </c:numRef>
          </c:val>
          <c:extLst>
            <c:ext xmlns:c16="http://schemas.microsoft.com/office/drawing/2014/chart" uri="{C3380CC4-5D6E-409C-BE32-E72D297353CC}">
              <c16:uniqueId val="{00000009-DB0D-49D2-A259-743FCDDD61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799</c:v>
                </c:pt>
                <c:pt idx="5">
                  <c:v>889</c:v>
                </c:pt>
                <c:pt idx="8">
                  <c:v>968</c:v>
                </c:pt>
                <c:pt idx="11">
                  <c:v>964</c:v>
                </c:pt>
                <c:pt idx="14">
                  <c:v>536</c:v>
                </c:pt>
              </c:numCache>
            </c:numRef>
          </c:val>
          <c:extLst>
            <c:ext xmlns:c16="http://schemas.microsoft.com/office/drawing/2014/chart" uri="{C3380CC4-5D6E-409C-BE32-E72D297353CC}">
              <c16:uniqueId val="{00000000-9B2B-460C-A78C-1007E3EA41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2B-460C-A78C-1007E3EA41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B2B-460C-A78C-1007E3EA41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2B-460C-A78C-1007E3EA41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144</c:v>
                </c:pt>
                <c:pt idx="3">
                  <c:v>147</c:v>
                </c:pt>
                <c:pt idx="6">
                  <c:v>185</c:v>
                </c:pt>
                <c:pt idx="9">
                  <c:v>195</c:v>
                </c:pt>
                <c:pt idx="12">
                  <c:v>185</c:v>
                </c:pt>
              </c:numCache>
            </c:numRef>
          </c:val>
          <c:extLst>
            <c:ext xmlns:c16="http://schemas.microsoft.com/office/drawing/2014/chart" uri="{C3380CC4-5D6E-409C-BE32-E72D297353CC}">
              <c16:uniqueId val="{00000004-9B2B-460C-A78C-1007E3EA41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2B-460C-A78C-1007E3EA41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2B-460C-A78C-1007E3EA41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689</c:v>
                </c:pt>
                <c:pt idx="3">
                  <c:v>796</c:v>
                </c:pt>
                <c:pt idx="6">
                  <c:v>895</c:v>
                </c:pt>
                <c:pt idx="9">
                  <c:v>892</c:v>
                </c:pt>
                <c:pt idx="12">
                  <c:v>472</c:v>
                </c:pt>
              </c:numCache>
            </c:numRef>
          </c:val>
          <c:extLst>
            <c:ext xmlns:c16="http://schemas.microsoft.com/office/drawing/2014/chart" uri="{C3380CC4-5D6E-409C-BE32-E72D297353CC}">
              <c16:uniqueId val="{00000007-9B2B-460C-A78C-1007E3EA41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c:v>
                </c:pt>
                <c:pt idx="2">
                  <c:v>#N/A</c:v>
                </c:pt>
                <c:pt idx="3">
                  <c:v>#N/A</c:v>
                </c:pt>
                <c:pt idx="4">
                  <c:v>54</c:v>
                </c:pt>
                <c:pt idx="5">
                  <c:v>#N/A</c:v>
                </c:pt>
                <c:pt idx="6">
                  <c:v>#N/A</c:v>
                </c:pt>
                <c:pt idx="7">
                  <c:v>112</c:v>
                </c:pt>
                <c:pt idx="8">
                  <c:v>#N/A</c:v>
                </c:pt>
                <c:pt idx="9">
                  <c:v>#N/A</c:v>
                </c:pt>
                <c:pt idx="10">
                  <c:v>123</c:v>
                </c:pt>
                <c:pt idx="11">
                  <c:v>#N/A</c:v>
                </c:pt>
                <c:pt idx="12">
                  <c:v>#N/A</c:v>
                </c:pt>
                <c:pt idx="13">
                  <c:v>121</c:v>
                </c:pt>
                <c:pt idx="14">
                  <c:v>#N/A</c:v>
                </c:pt>
              </c:numCache>
            </c:numRef>
          </c:val>
          <c:smooth val="0"/>
          <c:extLst>
            <c:ext xmlns:c16="http://schemas.microsoft.com/office/drawing/2014/chart" uri="{C3380CC4-5D6E-409C-BE32-E72D297353CC}">
              <c16:uniqueId val="{00000008-9B2B-460C-A78C-1007E3EA41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4346</c:v>
                </c:pt>
                <c:pt idx="5">
                  <c:v>4271</c:v>
                </c:pt>
                <c:pt idx="8">
                  <c:v>4118</c:v>
                </c:pt>
                <c:pt idx="11">
                  <c:v>3761</c:v>
                </c:pt>
                <c:pt idx="14">
                  <c:v>3489</c:v>
                </c:pt>
              </c:numCache>
            </c:numRef>
          </c:val>
          <c:extLst>
            <c:ext xmlns:c16="http://schemas.microsoft.com/office/drawing/2014/chart" uri="{C3380CC4-5D6E-409C-BE32-E72D297353CC}">
              <c16:uniqueId val="{00000000-C2A6-456A-A4B4-6C695F4BCD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63</c:v>
                </c:pt>
                <c:pt idx="5">
                  <c:v>62</c:v>
                </c:pt>
                <c:pt idx="8">
                  <c:v>61</c:v>
                </c:pt>
                <c:pt idx="11">
                  <c:v>59</c:v>
                </c:pt>
                <c:pt idx="14">
                  <c:v>7</c:v>
                </c:pt>
              </c:numCache>
            </c:numRef>
          </c:val>
          <c:extLst>
            <c:ext xmlns:c16="http://schemas.microsoft.com/office/drawing/2014/chart" uri="{C3380CC4-5D6E-409C-BE32-E72D297353CC}">
              <c16:uniqueId val="{00000001-C2A6-456A-A4B4-6C695F4BCD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2547</c:v>
                </c:pt>
                <c:pt idx="5">
                  <c:v>2606</c:v>
                </c:pt>
                <c:pt idx="8">
                  <c:v>2302</c:v>
                </c:pt>
                <c:pt idx="11">
                  <c:v>1969</c:v>
                </c:pt>
                <c:pt idx="14">
                  <c:v>1756</c:v>
                </c:pt>
              </c:numCache>
            </c:numRef>
          </c:val>
          <c:extLst>
            <c:ext xmlns:c16="http://schemas.microsoft.com/office/drawing/2014/chart" uri="{C3380CC4-5D6E-409C-BE32-E72D297353CC}">
              <c16:uniqueId val="{00000002-C2A6-456A-A4B4-6C695F4BCD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A6-456A-A4B4-6C695F4BCD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A6-456A-A4B4-6C695F4BCD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A6-456A-A4B4-6C695F4BCD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219</c:v>
                </c:pt>
                <c:pt idx="3">
                  <c:v>157</c:v>
                </c:pt>
                <c:pt idx="6">
                  <c:v>114</c:v>
                </c:pt>
                <c:pt idx="9">
                  <c:v>92</c:v>
                </c:pt>
                <c:pt idx="12">
                  <c:v>94</c:v>
                </c:pt>
              </c:numCache>
            </c:numRef>
          </c:val>
          <c:extLst>
            <c:ext xmlns:c16="http://schemas.microsoft.com/office/drawing/2014/chart" uri="{C3380CC4-5D6E-409C-BE32-E72D297353CC}">
              <c16:uniqueId val="{00000006-C2A6-456A-A4B4-6C695F4BCD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2A6-456A-A4B4-6C695F4BCD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1927</c:v>
                </c:pt>
                <c:pt idx="3">
                  <c:v>1960</c:v>
                </c:pt>
                <c:pt idx="6">
                  <c:v>2032</c:v>
                </c:pt>
                <c:pt idx="9">
                  <c:v>2008</c:v>
                </c:pt>
                <c:pt idx="12">
                  <c:v>1859</c:v>
                </c:pt>
              </c:numCache>
            </c:numRef>
          </c:val>
          <c:extLst>
            <c:ext xmlns:c16="http://schemas.microsoft.com/office/drawing/2014/chart" uri="{C3380CC4-5D6E-409C-BE32-E72D297353CC}">
              <c16:uniqueId val="{00000008-C2A6-456A-A4B4-6C695F4BCD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2A6-456A-A4B4-6C695F4BCD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3858</c:v>
                </c:pt>
                <c:pt idx="3">
                  <c:v>3842</c:v>
                </c:pt>
                <c:pt idx="6">
                  <c:v>3646</c:v>
                </c:pt>
                <c:pt idx="9">
                  <c:v>3429</c:v>
                </c:pt>
                <c:pt idx="12">
                  <c:v>3213</c:v>
                </c:pt>
              </c:numCache>
            </c:numRef>
          </c:val>
          <c:extLst>
            <c:ext xmlns:c16="http://schemas.microsoft.com/office/drawing/2014/chart" uri="{C3380CC4-5D6E-409C-BE32-E72D297353CC}">
              <c16:uniqueId val="{0000000A-C2A6-456A-A4B4-6C695F4BCD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2A6-456A-A4B4-6C695F4BCD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974</c:v>
                </c:pt>
                <c:pt idx="1">
                  <c:v>784</c:v>
                </c:pt>
                <c:pt idx="2">
                  <c:v>798</c:v>
                </c:pt>
              </c:numCache>
            </c:numRef>
          </c:val>
          <c:extLst>
            <c:ext xmlns:c16="http://schemas.microsoft.com/office/drawing/2014/chart" uri="{C3380CC4-5D6E-409C-BE32-E72D297353CC}">
              <c16:uniqueId val="{00000000-59CB-492D-B180-F09F7D72FC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174</c:v>
                </c:pt>
                <c:pt idx="1">
                  <c:v>150</c:v>
                </c:pt>
                <c:pt idx="2">
                  <c:v>126</c:v>
                </c:pt>
              </c:numCache>
            </c:numRef>
          </c:val>
          <c:extLst>
            <c:ext xmlns:c16="http://schemas.microsoft.com/office/drawing/2014/chart" uri="{C3380CC4-5D6E-409C-BE32-E72D297353CC}">
              <c16:uniqueId val="{00000001-59CB-492D-B180-F09F7D72FC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1021</c:v>
                </c:pt>
                <c:pt idx="1">
                  <c:v>903</c:v>
                </c:pt>
                <c:pt idx="2">
                  <c:v>700</c:v>
                </c:pt>
              </c:numCache>
            </c:numRef>
          </c:val>
          <c:extLst>
            <c:ext xmlns:c16="http://schemas.microsoft.com/office/drawing/2014/chart" uri="{C3380CC4-5D6E-409C-BE32-E72D297353CC}">
              <c16:uniqueId val="{00000002-59CB-492D-B180-F09F7D72FC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{38840654-16E3-409F-BAB4-F4E7DE44F9B6}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110-4E2E-B087-2989E7D87B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{EA6B74B3-E428-42FF-8BD1-FFFF1239C09F}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10-4E2E-B087-2989E7D87B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{B11F224F-0484-45AE-AE42-C0DF79E94235}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10-4E2E-B087-2989E7D87B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{9C567892-4928-4EDB-A2A0-9468E2CE2A58}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10-4E2E-B087-2989E7D87B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{74BD0A56-4376-47B7-9653-78286C3C4A14}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10-4E2E-B087-2989E7D87BC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{6A7945FF-0A5E-4F57-BEB6-3643D92EC077}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110-4E2E-B087-2989E7D87BC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{7302839B-3777-4537-BCA7-0542FDEAB176}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110-4E2E-B087-2989E7D87BC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{7D1EF278-6292-4CE7-8100-4A1221CB8CBF}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110-4E2E-B087-2989E7D87BC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{46F7B0BA-1F73-4D9E-BC06-C81D26D0671D}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110-4E2E-B087-2989E7D87B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48.9</c:v>
                </c:pt>
                <c:pt idx="8">
                  <c:v>48.8</c:v>
                </c:pt>
                <c:pt idx="16">
                  <c:v>50.3</c:v>
                </c:pt>
                <c:pt idx="24">
                  <c:v>51</c:v>
                </c:pt>
                <c:pt idx="32">
                  <c:v>51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110-4E2E-B087-2989E7D87B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{5FD8753C-5EFF-46A1-9F80-4E69C0578314}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110-4E2E-B087-2989E7D87BC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{A70EE8EC-3CDB-4801-9236-266C707D8B67}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10-4E2E-B087-2989E7D87B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{EE2A9C13-F1F3-4306-9370-952F5DE1243B}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10-4E2E-B087-2989E7D87B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{D37B1E10-A2BC-4C0D-A212-2C5277C707D6}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10-4E2E-B087-2989E7D87B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{12E945B7-0FED-4C9B-9705-1089660087B5}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10-4E2E-B087-2989E7D87BC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{A84C6668-00B1-4756-BD5E-3B0D4665755F}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110-4E2E-B087-2989E7D87BC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{CFA12D91-511B-4A6F-8460-7AB715E077E9}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110-4E2E-B087-2989E7D87BC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{C17B445D-4E4C-4738-B4DA-F28E4F6B75ED}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110-4E2E-B087-2989E7D87BC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{C3C37790-30F1-48B9-B258-4A86E13B0404}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110-4E2E-B087-2989E7D87B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110-4E2E-B087-2989E7D87BC5}"/>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{1DE444ED-23D4-44FA-922A-25A77DE29247}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B54-494A-B023-3FC70DFD21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{5B02F5F4-FAF1-4144-A1B2-9AD79C3006DC}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54-494A-B023-3FC70DFD21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{B2F30E32-D80A-49D2-B3CC-CBF962725AC7}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54-494A-B023-3FC70DFD21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{D24F2F1D-DA05-4C3B-8F84-5879157462EE}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54-494A-B023-3FC70DFD21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{653738BE-75E3-44DC-AF9B-496C18B59C7B}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54-494A-B023-3FC70DFD215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{FC08ACEF-549C-46CA-B429-2E2B8274B23A}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B54-494A-B023-3FC70DFD215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{227C102D-EAC5-4EE5-B4E3-33C881A5F8F6}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B54-494A-B023-3FC70DFD215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{D358DFCE-C749-447F-9E0C-F2611AC29C51}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B54-494A-B023-3FC70DFD215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{D84397A3-7AC2-4006-872D-AE97C8422906}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B54-494A-B023-3FC70DFD21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2.7</c:v>
                </c:pt>
                <c:pt idx="16">
                  <c:v>4.9000000000000004</c:v>
                </c:pt>
                <c:pt idx="24">
                  <c:v>7.2</c:v>
                </c:pt>
                <c:pt idx="32">
                  <c:v>8.6999999999999993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B54-494A-B023-3FC70DFD21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{31CA1C40-A603-40AC-9C1B-A19F06722880}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B54-494A-B023-3FC70DFD21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{351546C4-FDFF-4D89-9D80-B02514852A24}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54-494A-B023-3FC70DFD21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{B90D592B-1398-4C81-95EC-866DF4B64935}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54-494A-B023-3FC70DFD21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{35176FFE-5F73-4E0A-9419-10BAD38DDFB8}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54-494A-B023-3FC70DFD21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{6B2AA439-7EEA-4547-9AC3-65F4A8082AA5}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54-494A-B023-3FC70DFD215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{227AC357-A678-44E3-B368-1F8ABDA486C4}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B54-494A-B023-3FC70DFD215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{04E8E878-D931-4F24-A4F8-45ED7B62737E}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B54-494A-B023-3FC70DFD2154}"/>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{7CF9E781-AE5C-4EF2-AF46-AABBD576663C}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B54-494A-B023-3FC70DFD2154}"/>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{6008DF2F-DC97-4337-846F-39CFB91E8203}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B54-494A-B023-3FC70DFD21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B54-494A-B023-3FC70DFD2154}"/>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baseline="0">
              <a:solidFill>
                <a:schemeClr val="dk1"/>
              </a:solidFill>
              <a:effectLst/>
              <a:latin typeface="+mn-lt"/>
              <a:ea typeface="+mn-ea"/>
              <a:cs typeface="+mn-cs"/>
            </a:rPr>
            <a:t>前年度に比べ、元利償還金</a:t>
          </a:r>
          <a:r>
            <a:rPr kumimoji="1" lang="ja-JP" altLang="en-US" sz="1100" baseline="0">
              <a:solidFill>
                <a:schemeClr val="dk1"/>
              </a:solidFill>
              <a:effectLst/>
              <a:latin typeface="+mn-lt"/>
              <a:ea typeface="+mn-ea"/>
              <a:cs typeface="+mn-cs"/>
            </a:rPr>
            <a:t>・算入公債費等</a:t>
          </a:r>
          <a:r>
            <a:rPr kumimoji="1" lang="ja-JP" altLang="ja-JP" sz="1100" baseline="0">
              <a:solidFill>
                <a:schemeClr val="dk1"/>
              </a:solidFill>
              <a:effectLst/>
              <a:latin typeface="+mn-lt"/>
              <a:ea typeface="+mn-ea"/>
              <a:cs typeface="+mn-cs"/>
            </a:rPr>
            <a:t>が</a:t>
          </a:r>
          <a:r>
            <a:rPr kumimoji="1" lang="ja-JP" altLang="en-US" sz="1100" baseline="0">
              <a:solidFill>
                <a:schemeClr val="dk1"/>
              </a:solidFill>
              <a:effectLst/>
              <a:latin typeface="+mn-lt"/>
              <a:ea typeface="+mn-ea"/>
              <a:cs typeface="+mn-cs"/>
            </a:rPr>
            <a:t>大幅に減少している要因は、豊島事業の終了によるものである。</a:t>
          </a:r>
          <a:r>
            <a:rPr kumimoji="1" lang="ja-JP" altLang="ja-JP" sz="1100" baseline="0">
              <a:solidFill>
                <a:schemeClr val="dk1"/>
              </a:solidFill>
              <a:effectLst/>
              <a:latin typeface="+mn-lt"/>
              <a:ea typeface="+mn-ea"/>
              <a:cs typeface="+mn-cs"/>
            </a:rPr>
            <a:t>実質公債費比率の分子の値は</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ほぼ</a:t>
          </a:r>
          <a:r>
            <a:rPr kumimoji="1" lang="ja-JP" altLang="en-US" sz="1100" baseline="0">
              <a:solidFill>
                <a:schemeClr val="dk1"/>
              </a:solidFill>
              <a:effectLst/>
              <a:latin typeface="+mn-lt"/>
              <a:ea typeface="+mn-ea"/>
              <a:cs typeface="+mn-cs"/>
            </a:rPr>
            <a:t>横ばい</a:t>
          </a:r>
          <a:r>
            <a:rPr kumimoji="1" lang="ja-JP" altLang="ja-JP" sz="1100" baseline="0">
              <a:solidFill>
                <a:schemeClr val="dk1"/>
              </a:solidFill>
              <a:effectLst/>
              <a:latin typeface="+mn-lt"/>
              <a:ea typeface="+mn-ea"/>
              <a:cs typeface="+mn-cs"/>
            </a:rPr>
            <a:t>で推移している</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今後も</a:t>
          </a:r>
          <a:r>
            <a:rPr kumimoji="1" lang="ja-JP" altLang="en-US" sz="1100" baseline="0">
              <a:solidFill>
                <a:schemeClr val="dk1"/>
              </a:solidFill>
              <a:effectLst/>
              <a:latin typeface="+mn-lt"/>
              <a:ea typeface="+mn-ea"/>
              <a:cs typeface="+mn-cs"/>
            </a:rPr>
            <a:t>地方債</a:t>
          </a:r>
          <a:r>
            <a:rPr kumimoji="1" lang="ja-JP" altLang="ja-JP" sz="1100" baseline="0">
              <a:solidFill>
                <a:schemeClr val="dk1"/>
              </a:solidFill>
              <a:effectLst/>
              <a:latin typeface="+mn-lt"/>
              <a:ea typeface="+mn-ea"/>
              <a:cs typeface="+mn-cs"/>
            </a:rPr>
            <a:t>抑制施策として、</a:t>
          </a:r>
          <a:r>
            <a:rPr kumimoji="1" lang="ja-JP" altLang="en-US" sz="1100" baseline="0">
              <a:solidFill>
                <a:schemeClr val="dk1"/>
              </a:solidFill>
              <a:effectLst/>
              <a:latin typeface="+mn-lt"/>
              <a:ea typeface="+mn-ea"/>
              <a:cs typeface="+mn-cs"/>
            </a:rPr>
            <a:t>地方債</a:t>
          </a:r>
          <a:r>
            <a:rPr kumimoji="1" lang="ja-JP" altLang="ja-JP" sz="1100" baseline="0">
              <a:solidFill>
                <a:schemeClr val="dk1"/>
              </a:solidFill>
              <a:effectLst/>
              <a:latin typeface="+mn-lt"/>
              <a:ea typeface="+mn-ea"/>
              <a:cs typeface="+mn-cs"/>
            </a:rPr>
            <a:t>残高を今以上増やさないことと、交付税措置のある有利なもののみの発行に限定する。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満期一括償還地方債は発行していない。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地方債現在高は減少しているものの、元金償還額の増加に伴い財政調整基金を充当しているため、充当可能財源等も減少している。将来負担比率は算出されていない。今後は、地方債残高を減少させていく予定ではあるが、町債の元金償還額の増加に伴う充当可能基金の減少が見込まれているため、指標の悪化が懸念される。行財政改革を推進し、一層の行政の効率化を図っていくことで、比率が悪化することのないよう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香川県直島町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ており、財政調整基金が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百万円の微増、減債基金が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公共施設等の老朽化対策などの経費が増大していく</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ことや公債費が令和４年度～令和６年度頃にピークを迎えることから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、決算状況等を踏まえ、可能な範囲で積み立てることとしている。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まちづくり基金：まちづくり整備の推進</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教育施設建設整備基金：教育施設整備の推進</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ふるさと応援基金：ふるさとを応援しようとする個人または団体からの寄附金を積み立てて、本町のアート、環境、観光、教育、福祉などのまちづ</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り事業の発展に関する施策の推進。</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生活環境施設整備基金：生活環境施設整備の推進</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地域振興基金：本格的な高齢化社会の到来に備え、福祉活動の促進及び快適な生活環境の形成等を図る。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健やか子ども基金：子どもの健やかな育成を目的とした少子化対策、母子保健及び子育て支援事業の推進　　　　　　　　　　　　　　　　　　　　　　　　　　　　　　　　　（増減理由）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まちづくり基金：直島港本村（－５ｍ）岸壁改修事業等に</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百万円取り崩ししたことによる減少。　</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教育施設建設整備基金：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竪穴区画改善設計</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等に</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百万円取り崩ししたことによる減少。</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ふるさと応援基金：行政情報通信サービス事業等に</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百万円取り崩ししたことによる減少。</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生活環境施設整備基金：下水道整備事業等のため</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百万円を取り崩ししたことによる減少。</a:t>
          </a:r>
          <a:endParaRPr lang="ja-JP" altLang="ja-JP" sz="11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地域振興基金：診療所事業等のため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百万円を取り崩ししたことによる減少。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健やか子ども基金：県補助金を積み立てたことによる増加。　　　　　　　　　　　　　　　　　　　　　　　　　　　　　　　　　　　　　　　　　　　　　　　　　　　　　（今後の方針）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まちづくり基金：公共施設等の老朽化対策などのため、可能な範囲で積み立て予定。</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教育施設建設整備基金：小中学校施設整備などのため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可能な範囲で積み立て予定。</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特に小学校校舎の老朽化がひどくなってきているため、小規模の改修は実施してきているが、そろそろ建替え等の検討が必要となってきている。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ふるさと応援基金：本町のアート、観光、教育など、まちづくり事業のため、寄附金全額を積み立てる。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生活環境施設整備基金：ごみ焼却、下水道施設整備事業などのため、可能な範囲で積み立て予定。</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令和３年度から下水道長寿命化事業を実施する予定のため、基金からの取り崩しが必要となってくる。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健やか子ども基金：県からの指示により令和４年度末までに子育て支援事業等へ全額充当予定。</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公共施設等の老朽化対策及び社会保障関係経費の増</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公債費の増大によ</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る取り崩しがあったが、町税収入の増（固定資産税）などがあり、差引き</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の微増となっている。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災害への備え等のため、過去の実績や決算状況を踏まえ、可能な範囲で積み立てることとしている。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一般廃棄物処理施設整備事業などに係る償還のため、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令和４年度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～令和６年度</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に地方債償還のピークを迎えるため、それに備えて積み立てを行う予定であ</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令和７年度以降は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地方債償還額は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減少予定であ</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り、適切な事業の償還に充当していく。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637C5FB-4FDB-4448-91ED-52CC96761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AC04EA0-F87A-4BC2-BBD8-CEAE24849F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BA906B4-0DF1-4F14-917E-1131B5F5303D}"/>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6957D5B-6D12-4386-B0C2-F99583C07EA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F7A94B8-880C-46D4-84D6-4D6D93CBC2B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CFB9CFDD-4AE6-4462-A968-F0FAC95CC33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7097A446-5F9F-4B9E-AF53-5104598322F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9396FE2D-CA39-4B76-979F-2C6124EA506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C5CBF93-7AED-437E-8227-A58A624B259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B497A0D-03EE-4F27-B4A4-9B1EFC8285E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1161296-6701-44E9-8AD3-F6ECA32E694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C0AF655C-83FF-4833-B60C-D9179A0A09A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48EBD733-BC3B-491A-9F00-415242D8AA1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DB30348A-16D7-4512-B60D-E7B8BC43A73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32B7179B-1076-421D-9688-C2698EC5812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DF9162A-862F-46BD-95FD-F3318F40E9A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FA0973E-7023-4C26-8570-4179DE0249F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941220AF-A9AE-4347-99DD-A53F218C509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3152A5C-1C79-411F-A0D1-6A9CA3D41B9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F45C58F3-288F-49FE-8018-0B866BE35CD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E3B8AC4-2CC9-4A7D-8EF6-0C9F1C123F9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2C91FB4-991C-47E3-9F34-2AF289778DA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3,041
3,015
14.22
4,122,513
3,801,265
208,148
1,919,486
3,212,983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917D154-49DD-4D52-97A7-92003D5168D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5FBFDE5-8D65-4D79-87E3-BD4DA83B13F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38F45BE2-72D4-4F3C-AB19-340E1F5675D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C3D944A-8800-4D3F-8120-DC6A727E474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278882CF-29A0-4BBA-9C29-1845279C30E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74F4AD80-5EE3-4437-BF6C-900518163B7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EAB0A3DD-A7C4-4D6A-B685-3B2C3E3648E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9E75C0B-7D80-439F-8C2C-35357E09D83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14FDF66F-365C-42AA-B8C9-29814B213A7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D889D688-2F29-4C26-A8E6-C49DD7D6BB4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A71E84E3-CAAF-4375-8575-9AD1B2ABF2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9DA2930D-6232-46D2-A88E-287FF9E57EE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8B04CB1-687D-4E84-A436-9A4F2527CAB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9F46D256-B017-49C9-ABFD-45F68DEDCEE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9B7CD26A-7239-4B80-9530-99EC85CC982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B4C5C8C2-1E1C-4138-A776-3749EF25986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579DFE83-7AED-4FF6-84AE-448C8FE7A8F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C61646B-01BF-4079-BD2E-4DDE6A27B3E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D857602-CD8E-49E4-803A-A795883DF4A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B8CBBDA-5D58-4732-AF49-A034854E237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BF3938A-B758-4712-BE71-4FB9B9140D5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50EBA280-BBF2-4F69-BAA2-FDE884A9F25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115CEAFE-D196-4611-948B-EC194D34905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9CA352E-0780-44DE-8A3D-A1896CD824D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5D56EF3-1B3D-495B-865D-05FA72A5FAA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4C6D2AD6-7486-4057-9C36-E6F358E47D9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50C4EA5-FE92-465A-B7CA-28670C056C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9E891B5-A040-4711-A2C6-C4B7E759CA8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8BA7FE9-1DC9-4A27-AB7E-D5679E34F24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C80DD3A-64E0-4166-A275-4D98C5620C8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8D9A455-B52A-4C9A-A000-B7941232F54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0275ADE-EB8E-433D-858D-90EE4CA6706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08DD8D4-15DD-4A6B-B5B4-E114C8B6B0C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DEEF582-EA92-4668-9920-F19DE68AAAB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9189312-297A-4314-B7BA-A54A96FEAA2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有形固定資産減価償却率は、類似団体より低い水準であり、県平均も下回って</a:t>
          </a:r>
          <a:r>
            <a:rPr lang="ja-JP" altLang="en-US" sz="1100">
              <a:solidFill>
                <a:schemeClr val="dk1"/>
              </a:solidFill>
              <a:effectLst/>
              <a:latin typeface="+mn-lt"/>
              <a:ea typeface="+mn-ea"/>
              <a:cs typeface="+mn-cs"/>
            </a:rPr>
            <a:t>おり、これまでの取組の効果が表れていると考えられる。</a:t>
          </a:r>
          <a:r>
            <a:rPr lang="ja-JP" altLang="ja-JP" sz="1100">
              <a:solidFill>
                <a:schemeClr val="dk1"/>
              </a:solidFill>
              <a:effectLst/>
              <a:latin typeface="+mn-lt"/>
              <a:ea typeface="+mn-ea"/>
              <a:cs typeface="+mn-cs"/>
            </a:rPr>
            <a:t>今後も公共施設等総合管理計画及び公共施設個別施設計画に基づいた施設の維持管理を適切に進めるとともに、老朽化対策に取り組んでいく。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F6F4DE3E-839D-45E2-A318-1095E040841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F85C02B-1CAE-4E42-BC16-CAFAD86CFE7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67D81AEC-5B9E-4688-B0EF-CE6C6001D0C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E3639181-D365-4337-BF73-9EFE1E1EE1E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91B77EE1-3EC7-4A47-A523-0233842086C2}"/>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E44FAB20-BFA9-48DB-BE80-5E2CC7644564}"/>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F38F9B1F-3B7D-48E3-A088-E15487F36284}"/>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C7DB97B5-3283-4FC0-B333-F878799EAFB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286F613B-AA9B-49DD-98B0-CB1732017B68}"/>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FC534767-18C7-4631-ACFB-3EA3028BA671}"/>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DADD5C74-9014-403E-A6DB-C0020B7B6F0F}"/>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C250791D-0942-4422-AC84-7916987FBB1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D296CE07-D9F0-4B76-8392-B12FCAA4A1B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70B7AD0A-9664-4570-B361-DEE3B7CDBFD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a:extLst>
            <a:ext uri="{FF2B5EF4-FFF2-40B4-BE49-F238E27FC236}">
              <a16:creationId xmlns:a16="http://schemas.microsoft.com/office/drawing/2014/main" id="{A9333F24-F1AD-4990-A221-097B3EB02FF3}"/>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a:extLst>
            <a:ext uri="{FF2B5EF4-FFF2-40B4-BE49-F238E27FC236}">
              <a16:creationId xmlns:a16="http://schemas.microsoft.com/office/drawing/2014/main" id="{D5BA2051-8A79-4E75-B854-BF2A68BE216A}"/>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a:extLst>
            <a:ext uri="{FF2B5EF4-FFF2-40B4-BE49-F238E27FC236}">
              <a16:creationId xmlns:a16="http://schemas.microsoft.com/office/drawing/2014/main" id="{7622648E-AB97-430D-A6D9-EDEF6859AB72}"/>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a:extLst>
            <a:ext uri="{FF2B5EF4-FFF2-40B4-BE49-F238E27FC236}">
              <a16:creationId xmlns:a16="http://schemas.microsoft.com/office/drawing/2014/main" id="{C7B59869-8D00-4608-8777-E995D8392422}"/>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a:extLst>
            <a:ext uri="{FF2B5EF4-FFF2-40B4-BE49-F238E27FC236}">
              <a16:creationId xmlns:a16="http://schemas.microsoft.com/office/drawing/2014/main" id="{F6BDFD1D-2C66-4FA2-ADED-40C5BA89C688}"/>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8" name="有形固定資産減価償却率平均値テキスト">
          <a:extLst>
            <a:ext uri="{FF2B5EF4-FFF2-40B4-BE49-F238E27FC236}">
              <a16:creationId xmlns:a16="http://schemas.microsoft.com/office/drawing/2014/main" id="{78C828BA-A9A5-497E-B853-EC44BEFCF118}"/>
            </a:ext>
          </a:extLst>
        </xdr:cNvPr>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a:extLst>
            <a:ext uri="{FF2B5EF4-FFF2-40B4-BE49-F238E27FC236}">
              <a16:creationId xmlns:a16="http://schemas.microsoft.com/office/drawing/2014/main" id="{266CF287-00DF-4CD3-B29B-3EEB30E9465A}"/>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a:extLst>
            <a:ext uri="{FF2B5EF4-FFF2-40B4-BE49-F238E27FC236}">
              <a16:creationId xmlns:a16="http://schemas.microsoft.com/office/drawing/2014/main" id="{BB192BA4-D7A5-4A27-A879-627F31EAAD3E}"/>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a:extLst>
            <a:ext uri="{FF2B5EF4-FFF2-40B4-BE49-F238E27FC236}">
              <a16:creationId xmlns:a16="http://schemas.microsoft.com/office/drawing/2014/main" id="{9ED86D73-F790-40A0-993C-23ECB2E2E38B}"/>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2" name="フローチャート: 判断 81">
          <a:extLst>
            <a:ext uri="{FF2B5EF4-FFF2-40B4-BE49-F238E27FC236}">
              <a16:creationId xmlns:a16="http://schemas.microsoft.com/office/drawing/2014/main" id="{47AE6933-935D-4649-B1D0-8FB9D3A50F92}"/>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3" name="フローチャート: 判断 82">
          <a:extLst>
            <a:ext uri="{FF2B5EF4-FFF2-40B4-BE49-F238E27FC236}">
              <a16:creationId xmlns:a16="http://schemas.microsoft.com/office/drawing/2014/main" id="{513663C0-3C0D-428F-85EF-DC29DACE5394}"/>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D2BC5FE-0D00-41AA-B7E8-2D561A3001E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6D24519-BA90-4E7D-9089-790567B2B3C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043BC4C-A193-4EEF-A069-BB48FD69222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24F3229-9D50-436D-9EAF-3684CD1EFCE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E946DF1-EDE0-4BE3-8E99-36CAB5E5C62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170815</xdr:rowOff>
    </xdr:from>
    <xdr:to>
      <xdr:col>23</xdr:col>
      <xdr:colOff>136525</xdr:colOff>
      <xdr:row>28</xdr:row>
      <xdr:rowOff>100965</xdr:rowOff>
    </xdr:to>
    <xdr:sp macro="" textlink="">
      <xdr:nvSpPr>
        <xdr:cNvPr id="89" name="楕円 88">
          <a:extLst>
            <a:ext uri="{FF2B5EF4-FFF2-40B4-BE49-F238E27FC236}">
              <a16:creationId xmlns:a16="http://schemas.microsoft.com/office/drawing/2014/main" id="{9106802E-025B-4F26-BB4C-08657BC0E278}"/>
            </a:ext>
          </a:extLst>
        </xdr:cNvPr>
        <xdr:cNvSpPr/>
      </xdr:nvSpPr>
      <xdr:spPr>
        <a:xfrm>
          <a:off x="47117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22242</xdr:rowOff>
    </xdr:from>
    <xdr:ext cx="405111" cy="259045"/>
    <xdr:sp macro="" textlink="">
      <xdr:nvSpPr>
        <xdr:cNvPr id="90" name="有形固定資産減価償却率該当値テキスト">
          <a:extLst>
            <a:ext uri="{FF2B5EF4-FFF2-40B4-BE49-F238E27FC236}">
              <a16:creationId xmlns:a16="http://schemas.microsoft.com/office/drawing/2014/main" id="{6AFD08AE-3171-4DE5-8795-0C32ABA85AAD}"/>
            </a:ext>
          </a:extLst>
        </xdr:cNvPr>
        <xdr:cNvSpPr txBox="1"/>
      </xdr:nvSpPr>
      <xdr:spPr>
        <a:xfrm>
          <a:off x="4813300" y="5422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170815</xdr:rowOff>
    </xdr:from>
    <xdr:to>
      <xdr:col>19</xdr:col>
      <xdr:colOff>187325</xdr:colOff>
      <xdr:row>28</xdr:row>
      <xdr:rowOff>100965</xdr:rowOff>
    </xdr:to>
    <xdr:sp macro="" textlink="">
      <xdr:nvSpPr>
        <xdr:cNvPr id="91" name="楕円 90">
          <a:extLst>
            <a:ext uri="{FF2B5EF4-FFF2-40B4-BE49-F238E27FC236}">
              <a16:creationId xmlns:a16="http://schemas.microsoft.com/office/drawing/2014/main" id="{57B2E7AC-710F-4332-B532-EAC2AEC2AB1E}"/>
            </a:ext>
          </a:extLst>
        </xdr:cNvPr>
        <xdr:cNvSpPr/>
      </xdr:nvSpPr>
      <xdr:spPr>
        <a:xfrm>
          <a:off x="4000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50165</xdr:rowOff>
    </xdr:from>
    <xdr:to>
      <xdr:col>23</xdr:col>
      <xdr:colOff>85725</xdr:colOff>
      <xdr:row>28</xdr:row>
      <xdr:rowOff>50165</xdr:rowOff>
    </xdr:to>
    <xdr:cxnSp macro="">
      <xdr:nvCxnSpPr>
        <xdr:cNvPr id="92" name="直線コネクタ 91">
          <a:extLst>
            <a:ext uri="{FF2B5EF4-FFF2-40B4-BE49-F238E27FC236}">
              <a16:creationId xmlns:a16="http://schemas.microsoft.com/office/drawing/2014/main" id="{3683DE12-1EF6-40FC-8D22-89E571E73CC1}"/>
            </a:ext>
          </a:extLst>
        </xdr:cNvPr>
        <xdr:cNvCxnSpPr/>
      </xdr:nvCxnSpPr>
      <xdr:spPr>
        <a:xfrm>
          <a:off x="4051300" y="5622290"/>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155702</xdr:rowOff>
    </xdr:from>
    <xdr:to>
      <xdr:col>15</xdr:col>
      <xdr:colOff>187325</xdr:colOff>
      <xdr:row>28</xdr:row>
      <xdr:rowOff>85852</xdr:rowOff>
    </xdr:to>
    <xdr:sp macro="" textlink="">
      <xdr:nvSpPr>
        <xdr:cNvPr id="93" name="楕円 92">
          <a:extLst>
            <a:ext uri="{FF2B5EF4-FFF2-40B4-BE49-F238E27FC236}">
              <a16:creationId xmlns:a16="http://schemas.microsoft.com/office/drawing/2014/main" id="{49AF7009-C06C-4E3E-BB40-ADD9EB1B4426}"/>
            </a:ext>
          </a:extLst>
        </xdr:cNvPr>
        <xdr:cNvSpPr/>
      </xdr:nvSpPr>
      <xdr:spPr>
        <a:xfrm>
          <a:off x="3238500" y="55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35052</xdr:rowOff>
    </xdr:from>
    <xdr:to>
      <xdr:col>19</xdr:col>
      <xdr:colOff>136525</xdr:colOff>
      <xdr:row>28</xdr:row>
      <xdr:rowOff>50165</xdr:rowOff>
    </xdr:to>
    <xdr:cxnSp macro="">
      <xdr:nvCxnSpPr>
        <xdr:cNvPr id="94" name="直線コネクタ 93">
          <a:extLst>
            <a:ext uri="{FF2B5EF4-FFF2-40B4-BE49-F238E27FC236}">
              <a16:creationId xmlns:a16="http://schemas.microsoft.com/office/drawing/2014/main" id="{A8982DDA-1D42-433C-B041-32C123E4E19C}"/>
            </a:ext>
          </a:extLst>
        </xdr:cNvPr>
        <xdr:cNvCxnSpPr/>
      </xdr:nvCxnSpPr>
      <xdr:spPr>
        <a:xfrm>
          <a:off x="3289300" y="5607177"/>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123317</xdr:rowOff>
    </xdr:from>
    <xdr:to>
      <xdr:col>11</xdr:col>
      <xdr:colOff>187325</xdr:colOff>
      <xdr:row>28</xdr:row>
      <xdr:rowOff>53467</xdr:rowOff>
    </xdr:to>
    <xdr:sp macro="" textlink="">
      <xdr:nvSpPr>
        <xdr:cNvPr id="95" name="楕円 94">
          <a:extLst>
            <a:ext uri="{FF2B5EF4-FFF2-40B4-BE49-F238E27FC236}">
              <a16:creationId xmlns:a16="http://schemas.microsoft.com/office/drawing/2014/main" id="{A34BB255-7E46-47B9-93BC-ED53D7799DC4}"/>
            </a:ext>
          </a:extLst>
        </xdr:cNvPr>
        <xdr:cNvSpPr/>
      </xdr:nvSpPr>
      <xdr:spPr>
        <a:xfrm>
          <a:off x="2476500" y="55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2667</xdr:rowOff>
    </xdr:from>
    <xdr:to>
      <xdr:col>15</xdr:col>
      <xdr:colOff>136525</xdr:colOff>
      <xdr:row>28</xdr:row>
      <xdr:rowOff>35052</xdr:rowOff>
    </xdr:to>
    <xdr:cxnSp macro="">
      <xdr:nvCxnSpPr>
        <xdr:cNvPr id="96" name="直線コネクタ 95">
          <a:extLst>
            <a:ext uri="{FF2B5EF4-FFF2-40B4-BE49-F238E27FC236}">
              <a16:creationId xmlns:a16="http://schemas.microsoft.com/office/drawing/2014/main" id="{48B7254F-E47C-4AE8-84E1-B8DED8FF828D}"/>
            </a:ext>
          </a:extLst>
        </xdr:cNvPr>
        <xdr:cNvCxnSpPr/>
      </xdr:nvCxnSpPr>
      <xdr:spPr>
        <a:xfrm>
          <a:off x="2527300" y="557479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125476</xdr:rowOff>
    </xdr:from>
    <xdr:to>
      <xdr:col>7</xdr:col>
      <xdr:colOff>187325</xdr:colOff>
      <xdr:row>28</xdr:row>
      <xdr:rowOff>55626</xdr:rowOff>
    </xdr:to>
    <xdr:sp macro="" textlink="">
      <xdr:nvSpPr>
        <xdr:cNvPr id="97" name="楕円 96">
          <a:extLst>
            <a:ext uri="{FF2B5EF4-FFF2-40B4-BE49-F238E27FC236}">
              <a16:creationId xmlns:a16="http://schemas.microsoft.com/office/drawing/2014/main" id="{5650B9FA-548C-4962-9848-DB52B31F9184}"/>
            </a:ext>
          </a:extLst>
        </xdr:cNvPr>
        <xdr:cNvSpPr/>
      </xdr:nvSpPr>
      <xdr:spPr>
        <a:xfrm>
          <a:off x="1714500" y="55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2667</xdr:rowOff>
    </xdr:from>
    <xdr:to>
      <xdr:col>11</xdr:col>
      <xdr:colOff>136525</xdr:colOff>
      <xdr:row>28</xdr:row>
      <xdr:rowOff>4826</xdr:rowOff>
    </xdr:to>
    <xdr:cxnSp macro="">
      <xdr:nvCxnSpPr>
        <xdr:cNvPr id="98" name="直線コネクタ 97">
          <a:extLst>
            <a:ext uri="{FF2B5EF4-FFF2-40B4-BE49-F238E27FC236}">
              <a16:creationId xmlns:a16="http://schemas.microsoft.com/office/drawing/2014/main" id="{C0B437A3-BDAC-46E3-9908-745507BCFFB8}"/>
            </a:ext>
          </a:extLst>
        </xdr:cNvPr>
        <xdr:cNvCxnSpPr/>
      </xdr:nvCxnSpPr>
      <xdr:spPr>
        <a:xfrm flipV="1">
          <a:off x="1765300" y="5574792"/>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9" name="n_1aveValue有形固定資産減価償却率">
          <a:extLst>
            <a:ext uri="{FF2B5EF4-FFF2-40B4-BE49-F238E27FC236}">
              <a16:creationId xmlns:a16="http://schemas.microsoft.com/office/drawing/2014/main" id="{A6E7CF9E-26A9-4374-826B-D371C0C2EC27}"/>
            </a:ext>
          </a:extLst>
        </xdr:cNvPr>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100" name="n_2aveValue有形固定資産減価償却率">
          <a:extLst>
            <a:ext uri="{FF2B5EF4-FFF2-40B4-BE49-F238E27FC236}">
              <a16:creationId xmlns:a16="http://schemas.microsoft.com/office/drawing/2014/main" id="{37439CDF-6582-4A6F-95D3-D47A9255AB08}"/>
            </a:ext>
          </a:extLst>
        </xdr:cNvPr>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80408</xdr:rowOff>
    </xdr:from>
    <xdr:ext cx="405111" cy="259045"/>
    <xdr:sp macro="" textlink="">
      <xdr:nvSpPr>
        <xdr:cNvPr id="101" name="n_3aveValue有形固定資産減価償却率">
          <a:extLst>
            <a:ext uri="{FF2B5EF4-FFF2-40B4-BE49-F238E27FC236}">
              <a16:creationId xmlns:a16="http://schemas.microsoft.com/office/drawing/2014/main" id="{B5878916-F2F0-4A10-B52B-40246D842FD3}"/>
            </a:ext>
          </a:extLst>
        </xdr:cNvPr>
        <xdr:cNvSpPr txBox="1"/>
      </xdr:nvSpPr>
      <xdr:spPr>
        <a:xfrm>
          <a:off x="2324744" y="58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60977</xdr:rowOff>
    </xdr:from>
    <xdr:ext cx="405111" cy="259045"/>
    <xdr:sp macro="" textlink="">
      <xdr:nvSpPr>
        <xdr:cNvPr id="102" name="n_4aveValue有形固定資産減価償却率">
          <a:extLst>
            <a:ext uri="{FF2B5EF4-FFF2-40B4-BE49-F238E27FC236}">
              <a16:creationId xmlns:a16="http://schemas.microsoft.com/office/drawing/2014/main" id="{3D927C38-7114-4EE5-AE52-74592D287FA4}"/>
            </a:ext>
          </a:extLst>
        </xdr:cNvPr>
        <xdr:cNvSpPr txBox="1"/>
      </xdr:nvSpPr>
      <xdr:spPr>
        <a:xfrm>
          <a:off x="1562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117492</xdr:rowOff>
    </xdr:from>
    <xdr:ext cx="405111" cy="259045"/>
    <xdr:sp macro="" textlink="">
      <xdr:nvSpPr>
        <xdr:cNvPr id="103" name="n_1mainValue有形固定資産減価償却率">
          <a:extLst>
            <a:ext uri="{FF2B5EF4-FFF2-40B4-BE49-F238E27FC236}">
              <a16:creationId xmlns:a16="http://schemas.microsoft.com/office/drawing/2014/main" id="{2A642D2E-7BDC-4DC9-868E-40D1CD93396A}"/>
            </a:ext>
          </a:extLst>
        </xdr:cNvPr>
        <xdr:cNvSpPr txBox="1"/>
      </xdr:nvSpPr>
      <xdr:spPr>
        <a:xfrm>
          <a:off x="38360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102379</xdr:rowOff>
    </xdr:from>
    <xdr:ext cx="405111" cy="259045"/>
    <xdr:sp macro="" textlink="">
      <xdr:nvSpPr>
        <xdr:cNvPr id="104" name="n_2mainValue有形固定資産減価償却率">
          <a:extLst>
            <a:ext uri="{FF2B5EF4-FFF2-40B4-BE49-F238E27FC236}">
              <a16:creationId xmlns:a16="http://schemas.microsoft.com/office/drawing/2014/main" id="{387764C8-AA2A-456E-A758-4A171B30AA35}"/>
            </a:ext>
          </a:extLst>
        </xdr:cNvPr>
        <xdr:cNvSpPr txBox="1"/>
      </xdr:nvSpPr>
      <xdr:spPr>
        <a:xfrm>
          <a:off x="3086744" y="5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69994</xdr:rowOff>
    </xdr:from>
    <xdr:ext cx="405111" cy="259045"/>
    <xdr:sp macro="" textlink="">
      <xdr:nvSpPr>
        <xdr:cNvPr id="105" name="n_3mainValue有形固定資産減価償却率">
          <a:extLst>
            <a:ext uri="{FF2B5EF4-FFF2-40B4-BE49-F238E27FC236}">
              <a16:creationId xmlns:a16="http://schemas.microsoft.com/office/drawing/2014/main" id="{37052926-F6F2-4558-94DB-2C512B263BC9}"/>
            </a:ext>
          </a:extLst>
        </xdr:cNvPr>
        <xdr:cNvSpPr txBox="1"/>
      </xdr:nvSpPr>
      <xdr:spPr>
        <a:xfrm>
          <a:off x="2324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72153</xdr:rowOff>
    </xdr:from>
    <xdr:ext cx="405111" cy="259045"/>
    <xdr:sp macro="" textlink="">
      <xdr:nvSpPr>
        <xdr:cNvPr id="106" name="n_4mainValue有形固定資産減価償却率">
          <a:extLst>
            <a:ext uri="{FF2B5EF4-FFF2-40B4-BE49-F238E27FC236}">
              <a16:creationId xmlns:a16="http://schemas.microsoft.com/office/drawing/2014/main" id="{9820AFC3-78CA-43C4-984F-53F10B08465B}"/>
            </a:ext>
          </a:extLst>
        </xdr:cNvPr>
        <xdr:cNvSpPr txBox="1"/>
      </xdr:nvSpPr>
      <xdr:spPr>
        <a:xfrm>
          <a:off x="1562744" y="5301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F2366779-7D1C-40C9-BC0D-36A8AA86CF6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46EE0D22-A9B5-42CA-B10C-4FE36F072B6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1BD66454-27D7-48F0-9135-8DBBD63A230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BF3C6F1-5AC6-47C9-B7F5-B45AE55C6BB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7298B291-0547-4B24-BD74-52A690A9BDC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B32403E8-DD8E-49C2-B79E-90313E684DE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AA72EA12-308C-4225-B753-04B2F34A814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E413699E-8180-4F0D-8547-EE100DED36B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16A13E29-8E25-4188-881B-B827D078255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7BB6F42E-2491-4F25-867B-663988AACA6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368F3265-E368-42B9-B3A0-B0A0BD25678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53A47416-2B23-4FBD-BF59-2BF3F70A08E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5E0574C3-D2E7-4D92-8384-F597AA36F12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債務償還比率は、類似団体内平均値を上回っており、主な原因としては平成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年度にかけて借入れた「町民会館整備事業」「一般廃棄物処理事業」の償還の影響が大きいが、全国平均・香川県平均は下回っており良好な水準である。今後も</a:t>
          </a:r>
          <a:r>
            <a:rPr kumimoji="1" lang="ja-JP" altLang="en-US" sz="1100">
              <a:solidFill>
                <a:schemeClr val="dk1"/>
              </a:solidFill>
              <a:effectLst/>
              <a:latin typeface="+mn-lt"/>
              <a:ea typeface="+mn-ea"/>
              <a:cs typeface="+mn-cs"/>
            </a:rPr>
            <a:t>基金残高とのバランスを見ながら、</a:t>
          </a:r>
          <a:r>
            <a:rPr kumimoji="1" lang="ja-JP" altLang="ja-JP" sz="1100">
              <a:solidFill>
                <a:schemeClr val="dk1"/>
              </a:solidFill>
              <a:effectLst/>
              <a:latin typeface="+mn-lt"/>
              <a:ea typeface="+mn-ea"/>
              <a:cs typeface="+mn-cs"/>
            </a:rPr>
            <a:t>起債の借入れを抑制し健全な財政運営に努める。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F44D44F5-4AB6-47D5-BAF2-C697221E7C2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40DBBAB6-4F2A-43F0-86C8-7422500222F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899BA4E4-95AE-418A-B44A-7BBAE613177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EEB9F5CA-6391-4AE3-BC4D-EF884334838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D1637C89-96A8-4208-80C3-88D4D6946115}"/>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8A8CCDA3-CF97-403B-8E76-64CC78DA126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2187A034-2D66-41C7-9A95-8DCDA7E5B86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9A38A030-2635-4A8C-ADA7-543B1B9BE32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30BC634-8DE0-4AF2-BC0B-C7002D79E3B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6DF88810-C090-412C-912E-362D8F9E300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2451D7B8-3D60-4651-88B5-5DD072BC154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2F3583EC-7ACA-45ED-9868-684D5FD418C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3C1E0A15-72A2-4106-AE52-9BF82FE5F03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2DE6CF7A-A803-47EC-BA4A-FEC62751831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2111B07A-E3BE-44D9-AC73-140BE9F8DE7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a:extLst>
            <a:ext uri="{FF2B5EF4-FFF2-40B4-BE49-F238E27FC236}">
              <a16:creationId xmlns:a16="http://schemas.microsoft.com/office/drawing/2014/main" id="{01784A6C-2D91-448B-84C4-EB5F946E7A94}"/>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a:extLst>
            <a:ext uri="{FF2B5EF4-FFF2-40B4-BE49-F238E27FC236}">
              <a16:creationId xmlns:a16="http://schemas.microsoft.com/office/drawing/2014/main" id="{BAFD6423-D665-4074-A938-6CA34E7A1904}"/>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a:extLst>
            <a:ext uri="{FF2B5EF4-FFF2-40B4-BE49-F238E27FC236}">
              <a16:creationId xmlns:a16="http://schemas.microsoft.com/office/drawing/2014/main" id="{188F78EC-0838-4642-BCBF-7B320FDA5383}"/>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32F04FCF-ABAE-409B-9649-564844520DAB}"/>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AC52E7D0-58D3-480B-AF74-3CCBCF9D9D3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40" name="債務償還比率平均値テキスト">
          <a:extLst>
            <a:ext uri="{FF2B5EF4-FFF2-40B4-BE49-F238E27FC236}">
              <a16:creationId xmlns:a16="http://schemas.microsoft.com/office/drawing/2014/main" id="{C8E2AD98-0155-4662-9658-33E3F0DC360F}"/>
            </a:ext>
          </a:extLst>
        </xdr:cNvPr>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a:extLst>
            <a:ext uri="{FF2B5EF4-FFF2-40B4-BE49-F238E27FC236}">
              <a16:creationId xmlns:a16="http://schemas.microsoft.com/office/drawing/2014/main" id="{20C8F974-81EA-4640-8B60-EA12585CEE26}"/>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2" name="フローチャート: 判断 141">
          <a:extLst>
            <a:ext uri="{FF2B5EF4-FFF2-40B4-BE49-F238E27FC236}">
              <a16:creationId xmlns:a16="http://schemas.microsoft.com/office/drawing/2014/main" id="{E1A8C252-E60C-4ACD-8E25-0E33AA0E9CA0}"/>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3" name="フローチャート: 判断 142">
          <a:extLst>
            <a:ext uri="{FF2B5EF4-FFF2-40B4-BE49-F238E27FC236}">
              <a16:creationId xmlns:a16="http://schemas.microsoft.com/office/drawing/2014/main" id="{5B6D3435-3677-4C4A-8476-6BBAFB57132C}"/>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4" name="フローチャート: 判断 143">
          <a:extLst>
            <a:ext uri="{FF2B5EF4-FFF2-40B4-BE49-F238E27FC236}">
              <a16:creationId xmlns:a16="http://schemas.microsoft.com/office/drawing/2014/main" id="{6F4D3D08-0DBA-406D-9D66-B5D6ACF4EE97}"/>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5" name="フローチャート: 判断 144">
          <a:extLst>
            <a:ext uri="{FF2B5EF4-FFF2-40B4-BE49-F238E27FC236}">
              <a16:creationId xmlns:a16="http://schemas.microsoft.com/office/drawing/2014/main" id="{C6D28ADC-3BD7-412C-99AE-3E24FD76176C}"/>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50A67E7-1A32-497E-A5CF-E7C14AAF281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82687BB7-57FC-4D8A-B129-2B9F3709DA2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760B795-6A6F-43B1-980B-7A8930D6251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CD652B98-66EF-4D01-AAE2-619439A8FA3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5657987-DA92-4083-A4DB-A32D9CA683D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39688</xdr:rowOff>
    </xdr:from>
    <xdr:to>
      <xdr:col>76</xdr:col>
      <xdr:colOff>73025</xdr:colOff>
      <xdr:row>30</xdr:row>
      <xdr:rowOff>141288</xdr:rowOff>
    </xdr:to>
    <xdr:sp macro="" textlink="">
      <xdr:nvSpPr>
        <xdr:cNvPr id="151" name="楕円 150">
          <a:extLst>
            <a:ext uri="{FF2B5EF4-FFF2-40B4-BE49-F238E27FC236}">
              <a16:creationId xmlns:a16="http://schemas.microsoft.com/office/drawing/2014/main" id="{F37326DB-F471-4AF7-8957-C25BDCFCB0C1}"/>
            </a:ext>
          </a:extLst>
        </xdr:cNvPr>
        <xdr:cNvSpPr/>
      </xdr:nvSpPr>
      <xdr:spPr>
        <a:xfrm>
          <a:off x="14744700" y="59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18115</xdr:rowOff>
    </xdr:from>
    <xdr:ext cx="469744" cy="259045"/>
    <xdr:sp macro="" textlink="">
      <xdr:nvSpPr>
        <xdr:cNvPr id="152" name="債務償還比率該当値テキスト">
          <a:extLst>
            <a:ext uri="{FF2B5EF4-FFF2-40B4-BE49-F238E27FC236}">
              <a16:creationId xmlns:a16="http://schemas.microsoft.com/office/drawing/2014/main" id="{B908AB80-2927-4FAD-9D14-B31795D1D7E2}"/>
            </a:ext>
          </a:extLst>
        </xdr:cNvPr>
        <xdr:cNvSpPr txBox="1"/>
      </xdr:nvSpPr>
      <xdr:spPr>
        <a:xfrm>
          <a:off x="14846300" y="593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22606</xdr:rowOff>
    </xdr:from>
    <xdr:to>
      <xdr:col>72</xdr:col>
      <xdr:colOff>123825</xdr:colOff>
      <xdr:row>31</xdr:row>
      <xdr:rowOff>124206</xdr:rowOff>
    </xdr:to>
    <xdr:sp macro="" textlink="">
      <xdr:nvSpPr>
        <xdr:cNvPr id="153" name="楕円 152">
          <a:extLst>
            <a:ext uri="{FF2B5EF4-FFF2-40B4-BE49-F238E27FC236}">
              <a16:creationId xmlns:a16="http://schemas.microsoft.com/office/drawing/2014/main" id="{7A7B7A3C-85A8-49B1-9F95-955EF63752B3}"/>
            </a:ext>
          </a:extLst>
        </xdr:cNvPr>
        <xdr:cNvSpPr/>
      </xdr:nvSpPr>
      <xdr:spPr>
        <a:xfrm>
          <a:off x="14033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90488</xdr:rowOff>
    </xdr:from>
    <xdr:to>
      <xdr:col>76</xdr:col>
      <xdr:colOff>22225</xdr:colOff>
      <xdr:row>31</xdr:row>
      <xdr:rowOff>73406</xdr:rowOff>
    </xdr:to>
    <xdr:cxnSp macro="">
      <xdr:nvCxnSpPr>
        <xdr:cNvPr id="154" name="直線コネクタ 153">
          <a:extLst>
            <a:ext uri="{FF2B5EF4-FFF2-40B4-BE49-F238E27FC236}">
              <a16:creationId xmlns:a16="http://schemas.microsoft.com/office/drawing/2014/main" id="{B91013BA-79F4-4B15-9BD2-3530008E52AC}"/>
            </a:ext>
          </a:extLst>
        </xdr:cNvPr>
        <xdr:cNvCxnSpPr/>
      </xdr:nvCxnSpPr>
      <xdr:spPr>
        <a:xfrm flipV="1">
          <a:off x="14084300" y="6005513"/>
          <a:ext cx="711200" cy="15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169587</xdr:rowOff>
    </xdr:from>
    <xdr:to>
      <xdr:col>68</xdr:col>
      <xdr:colOff>123825</xdr:colOff>
      <xdr:row>31</xdr:row>
      <xdr:rowOff>99737</xdr:rowOff>
    </xdr:to>
    <xdr:sp macro="" textlink="">
      <xdr:nvSpPr>
        <xdr:cNvPr id="155" name="楕円 154">
          <a:extLst>
            <a:ext uri="{FF2B5EF4-FFF2-40B4-BE49-F238E27FC236}">
              <a16:creationId xmlns:a16="http://schemas.microsoft.com/office/drawing/2014/main" id="{CB6CF3C3-33FA-4BC0-AA3F-2BA289043322}"/>
            </a:ext>
          </a:extLst>
        </xdr:cNvPr>
        <xdr:cNvSpPr/>
      </xdr:nvSpPr>
      <xdr:spPr>
        <a:xfrm>
          <a:off x="13271500" y="608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48937</xdr:rowOff>
    </xdr:from>
    <xdr:to>
      <xdr:col>72</xdr:col>
      <xdr:colOff>73025</xdr:colOff>
      <xdr:row>31</xdr:row>
      <xdr:rowOff>73406</xdr:rowOff>
    </xdr:to>
    <xdr:cxnSp macro="">
      <xdr:nvCxnSpPr>
        <xdr:cNvPr id="156" name="直線コネクタ 155">
          <a:extLst>
            <a:ext uri="{FF2B5EF4-FFF2-40B4-BE49-F238E27FC236}">
              <a16:creationId xmlns:a16="http://schemas.microsoft.com/office/drawing/2014/main" id="{8482D2E9-1FD4-42A4-BB39-E28391FD9BE9}"/>
            </a:ext>
          </a:extLst>
        </xdr:cNvPr>
        <xdr:cNvCxnSpPr/>
      </xdr:nvCxnSpPr>
      <xdr:spPr>
        <a:xfrm>
          <a:off x="13322300" y="6135412"/>
          <a:ext cx="762000" cy="2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99251</xdr:rowOff>
    </xdr:from>
    <xdr:to>
      <xdr:col>64</xdr:col>
      <xdr:colOff>123825</xdr:colOff>
      <xdr:row>32</xdr:row>
      <xdr:rowOff>29401</xdr:rowOff>
    </xdr:to>
    <xdr:sp macro="" textlink="">
      <xdr:nvSpPr>
        <xdr:cNvPr id="157" name="楕円 156">
          <a:extLst>
            <a:ext uri="{FF2B5EF4-FFF2-40B4-BE49-F238E27FC236}">
              <a16:creationId xmlns:a16="http://schemas.microsoft.com/office/drawing/2014/main" id="{D3D3F150-CC05-4552-8204-74A4098E6FAA}"/>
            </a:ext>
          </a:extLst>
        </xdr:cNvPr>
        <xdr:cNvSpPr/>
      </xdr:nvSpPr>
      <xdr:spPr>
        <a:xfrm>
          <a:off x="12509500" y="618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48937</xdr:rowOff>
    </xdr:from>
    <xdr:to>
      <xdr:col>68</xdr:col>
      <xdr:colOff>73025</xdr:colOff>
      <xdr:row>31</xdr:row>
      <xdr:rowOff>150051</xdr:rowOff>
    </xdr:to>
    <xdr:cxnSp macro="">
      <xdr:nvCxnSpPr>
        <xdr:cNvPr id="158" name="直線コネクタ 157">
          <a:extLst>
            <a:ext uri="{FF2B5EF4-FFF2-40B4-BE49-F238E27FC236}">
              <a16:creationId xmlns:a16="http://schemas.microsoft.com/office/drawing/2014/main" id="{21E48E2F-FAB7-41B1-81D0-DB2A0C7B3DE9}"/>
            </a:ext>
          </a:extLst>
        </xdr:cNvPr>
        <xdr:cNvCxnSpPr/>
      </xdr:nvCxnSpPr>
      <xdr:spPr>
        <a:xfrm flipV="1">
          <a:off x="12560300" y="6135412"/>
          <a:ext cx="762000" cy="10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89726</xdr:rowOff>
    </xdr:from>
    <xdr:to>
      <xdr:col>60</xdr:col>
      <xdr:colOff>123825</xdr:colOff>
      <xdr:row>33</xdr:row>
      <xdr:rowOff>19876</xdr:rowOff>
    </xdr:to>
    <xdr:sp macro="" textlink="">
      <xdr:nvSpPr>
        <xdr:cNvPr id="159" name="楕円 158">
          <a:extLst>
            <a:ext uri="{FF2B5EF4-FFF2-40B4-BE49-F238E27FC236}">
              <a16:creationId xmlns:a16="http://schemas.microsoft.com/office/drawing/2014/main" id="{5773AD5C-342D-4C85-A0F0-882D3C522034}"/>
            </a:ext>
          </a:extLst>
        </xdr:cNvPr>
        <xdr:cNvSpPr/>
      </xdr:nvSpPr>
      <xdr:spPr>
        <a:xfrm>
          <a:off x="11747500" y="63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150051</xdr:rowOff>
    </xdr:from>
    <xdr:to>
      <xdr:col>64</xdr:col>
      <xdr:colOff>73025</xdr:colOff>
      <xdr:row>32</xdr:row>
      <xdr:rowOff>140526</xdr:rowOff>
    </xdr:to>
    <xdr:cxnSp macro="">
      <xdr:nvCxnSpPr>
        <xdr:cNvPr id="160" name="直線コネクタ 159">
          <a:extLst>
            <a:ext uri="{FF2B5EF4-FFF2-40B4-BE49-F238E27FC236}">
              <a16:creationId xmlns:a16="http://schemas.microsoft.com/office/drawing/2014/main" id="{EF65D060-A91A-4133-8FB2-C88BC6E2B7A4}"/>
            </a:ext>
          </a:extLst>
        </xdr:cNvPr>
        <xdr:cNvCxnSpPr/>
      </xdr:nvCxnSpPr>
      <xdr:spPr>
        <a:xfrm flipV="1">
          <a:off x="11798300" y="6236526"/>
          <a:ext cx="762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61" name="n_1aveValue債務償還比率">
          <a:extLst>
            <a:ext uri="{FF2B5EF4-FFF2-40B4-BE49-F238E27FC236}">
              <a16:creationId xmlns:a16="http://schemas.microsoft.com/office/drawing/2014/main" id="{46BA1F28-5D93-46C0-9FC2-C1130A913AD6}"/>
            </a:ext>
          </a:extLst>
        </xdr:cNvPr>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62" name="n_2aveValue債務償還比率">
          <a:extLst>
            <a:ext uri="{FF2B5EF4-FFF2-40B4-BE49-F238E27FC236}">
              <a16:creationId xmlns:a16="http://schemas.microsoft.com/office/drawing/2014/main" id="{30464FDA-4805-467A-BB19-E43DB3BCD7FB}"/>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63" name="n_3aveValue債務償還比率">
          <a:extLst>
            <a:ext uri="{FF2B5EF4-FFF2-40B4-BE49-F238E27FC236}">
              <a16:creationId xmlns:a16="http://schemas.microsoft.com/office/drawing/2014/main" id="{1D502357-E6C1-438E-B943-CF3A60DCF7A3}"/>
            </a:ext>
          </a:extLst>
        </xdr:cNvPr>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64" name="n_4aveValue債務償還比率">
          <a:extLst>
            <a:ext uri="{FF2B5EF4-FFF2-40B4-BE49-F238E27FC236}">
              <a16:creationId xmlns:a16="http://schemas.microsoft.com/office/drawing/2014/main" id="{D4D678F6-F8F4-4330-871B-54A72DE6039D}"/>
            </a:ext>
          </a:extLst>
        </xdr:cNvPr>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115333</xdr:rowOff>
    </xdr:from>
    <xdr:ext cx="469744" cy="259045"/>
    <xdr:sp macro="" textlink="">
      <xdr:nvSpPr>
        <xdr:cNvPr id="165" name="n_1mainValue債務償還比率">
          <a:extLst>
            <a:ext uri="{FF2B5EF4-FFF2-40B4-BE49-F238E27FC236}">
              <a16:creationId xmlns:a16="http://schemas.microsoft.com/office/drawing/2014/main" id="{068F46A7-F8C2-440A-92EB-E3A9B5BFF44A}"/>
            </a:ext>
          </a:extLst>
        </xdr:cNvPr>
        <xdr:cNvSpPr txBox="1"/>
      </xdr:nvSpPr>
      <xdr:spPr>
        <a:xfrm>
          <a:off x="13836727" y="620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90864</xdr:rowOff>
    </xdr:from>
    <xdr:ext cx="469744" cy="259045"/>
    <xdr:sp macro="" textlink="">
      <xdr:nvSpPr>
        <xdr:cNvPr id="166" name="n_2mainValue債務償還比率">
          <a:extLst>
            <a:ext uri="{FF2B5EF4-FFF2-40B4-BE49-F238E27FC236}">
              <a16:creationId xmlns:a16="http://schemas.microsoft.com/office/drawing/2014/main" id="{E321B83B-E218-46EE-9AB5-AC6F54BBCDBA}"/>
            </a:ext>
          </a:extLst>
        </xdr:cNvPr>
        <xdr:cNvSpPr txBox="1"/>
      </xdr:nvSpPr>
      <xdr:spPr>
        <a:xfrm>
          <a:off x="13087427" y="617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20528</xdr:rowOff>
    </xdr:from>
    <xdr:ext cx="469744" cy="259045"/>
    <xdr:sp macro="" textlink="">
      <xdr:nvSpPr>
        <xdr:cNvPr id="167" name="n_3mainValue債務償還比率">
          <a:extLst>
            <a:ext uri="{FF2B5EF4-FFF2-40B4-BE49-F238E27FC236}">
              <a16:creationId xmlns:a16="http://schemas.microsoft.com/office/drawing/2014/main" id="{4452FD8E-5130-42F7-86FD-8A21DFFA5522}"/>
            </a:ext>
          </a:extLst>
        </xdr:cNvPr>
        <xdr:cNvSpPr txBox="1"/>
      </xdr:nvSpPr>
      <xdr:spPr>
        <a:xfrm>
          <a:off x="12325427" y="627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11003</xdr:rowOff>
    </xdr:from>
    <xdr:ext cx="469744" cy="259045"/>
    <xdr:sp macro="" textlink="">
      <xdr:nvSpPr>
        <xdr:cNvPr id="168" name="n_4mainValue債務償還比率">
          <a:extLst>
            <a:ext uri="{FF2B5EF4-FFF2-40B4-BE49-F238E27FC236}">
              <a16:creationId xmlns:a16="http://schemas.microsoft.com/office/drawing/2014/main" id="{C945D7FB-204E-4C79-902E-97A38DAC2A5E}"/>
            </a:ext>
          </a:extLst>
        </xdr:cNvPr>
        <xdr:cNvSpPr txBox="1"/>
      </xdr:nvSpPr>
      <xdr:spPr>
        <a:xfrm>
          <a:off x="11563427" y="644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212E5934-4105-4BBE-8E8D-F47BC6E5DFB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9916657F-96B6-4128-BF73-EECFB4A8EBD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8D7D5321-1A0B-4D98-A0F2-D132EE87DB2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7BA8D59C-1165-4FCC-B675-478B453DB70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FC165D2B-8D46-455B-9C17-80C682627C6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DC5CE43A-2327-47EE-9BDD-4F005D0499B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8077419-D293-49F8-AB6A-406D1861B39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FFD3E3F-8E39-4516-AEB5-839D3907EF8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AF1AFAF-6038-42FC-A167-05EF727EAD8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F2D6FBE-B878-4684-9CE6-7F22BB49289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E11F14-21CA-4445-81D3-1B14859D6F6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140CD9E-1970-4A7A-BFE2-7C494D82D7B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288B9E1-D0D1-42FC-AE9D-8B5D964B289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38C7D7-98A2-4F44-884D-6F9176F4FDE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5A482E3-6015-4D50-8E55-1DA31116CF6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6176B07-4FFB-4EFA-B3A5-8EC1C4E1CC9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3,041
3,015
14.22
4,122,513
3,801,265
208,148
1,919,486
3,212,983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5E6C847-C612-4C8F-97C8-7B07587A7C2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D803A2C-5883-4A49-A041-87D6657B5BC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5161020-B7BC-4E70-931C-62F7382A49C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D18C761-3940-42EE-A7E5-A208EAF59FC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694C0BB-C768-46D5-91CA-44E37126BF8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72D48D9-63E0-4504-B760-CA18847BDAA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5D85179-C7BF-4B9B-9D58-B5871D5BCF1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8973A66-9A38-4904-8644-93AF8F7EE1A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10804C2-E439-49BE-9F96-57CB8B07B2A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47BB145-1F67-4273-A822-614ABA7A975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11499A7-9500-4EF8-B9FB-FBDE17CB1CA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71E146C-3950-4739-8733-0E0FF98A23C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AD2935E-B0DE-4C91-A6E7-EFB60FBDFB4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CA8F0B3-045D-4046-91EA-55937EBCEB7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13EE94B-984C-499D-9CB0-EBE0AB63130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62EB6D7-BA36-456F-ADCE-80D26FFC661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1078738-96E5-47B2-95A6-B832FC592F1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11D55B4-6186-461A-92B5-E8DA1B59E39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E65D6BB-20ED-45D5-8FC9-D9BB2D5BECE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8BF0502-DC81-4554-AA4E-609F6296670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EBCB970-5121-484A-A0ED-BBFF114859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9351F16-EF4D-4498-BF94-75C42CF9014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4C9907B-6833-4BF8-B7B8-E20B7EBBDD9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9E2A0F4-81A6-440D-9DDD-E67363A7616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2BCA28-896B-4D1B-BB57-DC04DF4F8F0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73ECF2E-A1C0-4A32-BDEE-D2BD80E6080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17FB4A5-CA7D-42F2-804B-867192E353D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B6C93BD-9EAB-431E-A600-8D1AA124D60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A493566-1E32-40FB-90DF-86FEBE8EAB9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C0AA752-027D-4FDA-8325-B77DB193622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72102E2-F296-4993-B4C4-3D13EE1F880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9964BFA-1F10-4524-8964-5A2077EF0A6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2E46EB9-78D2-434A-BE6B-08F2F255481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422F8B5-07B8-4582-B4A0-4A42375B482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882227D-8290-42E2-8CBD-73BB699C9A7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AD7FF1A-BF24-41A9-A7B8-AD929FFF379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2A1E10E-510D-471A-8755-A9FA7A03E87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5F6BC7E-50AE-4151-BAB5-A63B80C698B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ECEF79D-13EF-4853-8912-02B818F1167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524EE4F-E945-4DEB-9AD1-5E5E4B66DD4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D1EC5AF-5977-4B39-853F-C182270CAD5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2507C2D-9040-46E7-9A79-85F0ECEBDFD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97A0468-69A9-4C2A-BD13-9D2B96548A7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365A9CD-FF9E-4217-B7F9-578EB724E7B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7731E0C-7BED-4985-85ED-28FDD2F6957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F4CADBF1-CA15-4341-A9FC-6B85FDBCADB1}"/>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8A2C1CA8-7156-48C4-A2CE-C9134AF6B938}"/>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F2DF6BA2-E862-49C6-B3B0-F97EA14A6395}"/>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8BCA1270-F22E-46C5-B853-9DAD1315C765}"/>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03FE1F9C-4134-40BB-B2D3-997705777B75}"/>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52066BD8-38F2-4476-95A1-5D396BD186F4}"/>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5F50EEE6-8208-4B66-A7E3-714DF731B291}"/>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2EB9CB2A-2816-448A-9A3A-81281623ED6A}"/>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2CDC2FAE-82D6-4509-9FD7-3FA8705487F6}"/>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72E4A1A0-C584-4D14-B483-DE76A077BED9}"/>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F76F01A0-B1C1-481F-8359-88F66B8972B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D98B470-E5FB-476C-B35A-D9D6890EC82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686FB65-4045-45E6-B391-62FCAE3448A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BE4DCB9-C4A0-4483-8099-3B0039D7A42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B5A1181-0C53-4A85-B523-2968EB5DD51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67A3684-56FA-4A2E-B493-EC1C54893EB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154940</xdr:rowOff>
    </xdr:from>
    <xdr:to>
      <xdr:col>24</xdr:col>
      <xdr:colOff>114300</xdr:colOff>
      <xdr:row>36</xdr:row>
      <xdr:rowOff>85090</xdr:rowOff>
    </xdr:to>
    <xdr:sp macro="" textlink="">
      <xdr:nvSpPr>
        <xdr:cNvPr id="73" name="楕円 72">
          <a:extLst>
            <a:ext uri="{FF2B5EF4-FFF2-40B4-BE49-F238E27FC236}">
              <a16:creationId xmlns:a16="http://schemas.microsoft.com/office/drawing/2014/main" id="{950CAF73-AF01-4D88-A0FC-5E942F76FEA6}"/>
            </a:ext>
          </a:extLst>
        </xdr:cNvPr>
        <xdr:cNvSpPr/>
      </xdr:nvSpPr>
      <xdr:spPr>
        <a:xfrm>
          <a:off x="45847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6367</xdr:rowOff>
    </xdr:from>
    <xdr:ext cx="405111" cy="259045"/>
    <xdr:sp macro="" textlink="">
      <xdr:nvSpPr>
        <xdr:cNvPr id="74" name="【道路】&#10;有形固定資産減価償却率該当値テキスト">
          <a:extLst>
            <a:ext uri="{FF2B5EF4-FFF2-40B4-BE49-F238E27FC236}">
              <a16:creationId xmlns:a16="http://schemas.microsoft.com/office/drawing/2014/main" id="{FECE0501-BAB1-43C7-8C20-D3980BA25179}"/>
            </a:ext>
          </a:extLst>
        </xdr:cNvPr>
        <xdr:cNvSpPr txBox="1"/>
      </xdr:nvSpPr>
      <xdr:spPr>
        <a:xfrm>
          <a:off x="4673600"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158750</xdr:rowOff>
    </xdr:from>
    <xdr:to>
      <xdr:col>20</xdr:col>
      <xdr:colOff>38100</xdr:colOff>
      <xdr:row>36</xdr:row>
      <xdr:rowOff>88900</xdr:rowOff>
    </xdr:to>
    <xdr:sp macro="" textlink="">
      <xdr:nvSpPr>
        <xdr:cNvPr id="75" name="楕円 74">
          <a:extLst>
            <a:ext uri="{FF2B5EF4-FFF2-40B4-BE49-F238E27FC236}">
              <a16:creationId xmlns:a16="http://schemas.microsoft.com/office/drawing/2014/main" id="{F24E5E10-7792-47B9-8B1C-DFBD250AA0A2}"/>
            </a:ext>
          </a:extLst>
        </xdr:cNvPr>
        <xdr:cNvSpPr/>
      </xdr:nvSpPr>
      <xdr:spPr>
        <a:xfrm>
          <a:off x="3746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34290</xdr:rowOff>
    </xdr:from>
    <xdr:to>
      <xdr:col>24</xdr:col>
      <xdr:colOff>63500</xdr:colOff>
      <xdr:row>36</xdr:row>
      <xdr:rowOff>38100</xdr:rowOff>
    </xdr:to>
    <xdr:cxnSp macro="">
      <xdr:nvCxnSpPr>
        <xdr:cNvPr id="76" name="直線コネクタ 75">
          <a:extLst>
            <a:ext uri="{FF2B5EF4-FFF2-40B4-BE49-F238E27FC236}">
              <a16:creationId xmlns:a16="http://schemas.microsoft.com/office/drawing/2014/main" id="{90A79C06-84FC-4F0B-A21B-77F87A186C75}"/>
            </a:ext>
          </a:extLst>
        </xdr:cNvPr>
        <xdr:cNvCxnSpPr/>
      </xdr:nvCxnSpPr>
      <xdr:spPr>
        <a:xfrm flipV="1">
          <a:off x="3797300" y="62064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141605</xdr:rowOff>
    </xdr:from>
    <xdr:to>
      <xdr:col>15</xdr:col>
      <xdr:colOff>101600</xdr:colOff>
      <xdr:row>36</xdr:row>
      <xdr:rowOff>71755</xdr:rowOff>
    </xdr:to>
    <xdr:sp macro="" textlink="">
      <xdr:nvSpPr>
        <xdr:cNvPr id="77" name="楕円 76">
          <a:extLst>
            <a:ext uri="{FF2B5EF4-FFF2-40B4-BE49-F238E27FC236}">
              <a16:creationId xmlns:a16="http://schemas.microsoft.com/office/drawing/2014/main" id="{FC624D4A-E8D9-442C-997F-71A0D85DBCFA}"/>
            </a:ext>
          </a:extLst>
        </xdr:cNvPr>
        <xdr:cNvSpPr/>
      </xdr:nvSpPr>
      <xdr:spPr>
        <a:xfrm>
          <a:off x="2857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20955</xdr:rowOff>
    </xdr:from>
    <xdr:to>
      <xdr:col>19</xdr:col>
      <xdr:colOff>177800</xdr:colOff>
      <xdr:row>36</xdr:row>
      <xdr:rowOff>38100</xdr:rowOff>
    </xdr:to>
    <xdr:cxnSp macro="">
      <xdr:nvCxnSpPr>
        <xdr:cNvPr id="78" name="直線コネクタ 77">
          <a:extLst>
            <a:ext uri="{FF2B5EF4-FFF2-40B4-BE49-F238E27FC236}">
              <a16:creationId xmlns:a16="http://schemas.microsoft.com/office/drawing/2014/main" id="{E1415C7D-0954-470A-B86F-D4CBF0966222}"/>
            </a:ext>
          </a:extLst>
        </xdr:cNvPr>
        <xdr:cNvCxnSpPr/>
      </xdr:nvCxnSpPr>
      <xdr:spPr>
        <a:xfrm>
          <a:off x="2908300" y="61931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114935</xdr:rowOff>
    </xdr:from>
    <xdr:to>
      <xdr:col>10</xdr:col>
      <xdr:colOff>165100</xdr:colOff>
      <xdr:row>36</xdr:row>
      <xdr:rowOff>45085</xdr:rowOff>
    </xdr:to>
    <xdr:sp macro="" textlink="">
      <xdr:nvSpPr>
        <xdr:cNvPr id="79" name="楕円 78">
          <a:extLst>
            <a:ext uri="{FF2B5EF4-FFF2-40B4-BE49-F238E27FC236}">
              <a16:creationId xmlns:a16="http://schemas.microsoft.com/office/drawing/2014/main" id="{166FA8CE-5147-4F43-81E7-9D3390F6D7B5}"/>
            </a:ext>
          </a:extLst>
        </xdr:cNvPr>
        <xdr:cNvSpPr/>
      </xdr:nvSpPr>
      <xdr:spPr>
        <a:xfrm>
          <a:off x="1968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165735</xdr:rowOff>
    </xdr:from>
    <xdr:to>
      <xdr:col>15</xdr:col>
      <xdr:colOff>50800</xdr:colOff>
      <xdr:row>36</xdr:row>
      <xdr:rowOff>20955</xdr:rowOff>
    </xdr:to>
    <xdr:cxnSp macro="">
      <xdr:nvCxnSpPr>
        <xdr:cNvPr id="80" name="直線コネクタ 79">
          <a:extLst>
            <a:ext uri="{FF2B5EF4-FFF2-40B4-BE49-F238E27FC236}">
              <a16:creationId xmlns:a16="http://schemas.microsoft.com/office/drawing/2014/main" id="{A24B3566-6E76-49AB-9E93-5E20ACBD3ECB}"/>
            </a:ext>
          </a:extLst>
        </xdr:cNvPr>
        <xdr:cNvCxnSpPr/>
      </xdr:nvCxnSpPr>
      <xdr:spPr>
        <a:xfrm>
          <a:off x="2019300" y="61664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113030</xdr:rowOff>
    </xdr:from>
    <xdr:to>
      <xdr:col>6</xdr:col>
      <xdr:colOff>38100</xdr:colOff>
      <xdr:row>36</xdr:row>
      <xdr:rowOff>43180</xdr:rowOff>
    </xdr:to>
    <xdr:sp macro="" textlink="">
      <xdr:nvSpPr>
        <xdr:cNvPr id="81" name="楕円 80">
          <a:extLst>
            <a:ext uri="{FF2B5EF4-FFF2-40B4-BE49-F238E27FC236}">
              <a16:creationId xmlns:a16="http://schemas.microsoft.com/office/drawing/2014/main" id="{6EAF04B0-0E21-4DAD-B1E4-2B8A31EA3D13}"/>
            </a:ext>
          </a:extLst>
        </xdr:cNvPr>
        <xdr:cNvSpPr/>
      </xdr:nvSpPr>
      <xdr:spPr>
        <a:xfrm>
          <a:off x="1079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163830</xdr:rowOff>
    </xdr:from>
    <xdr:to>
      <xdr:col>10</xdr:col>
      <xdr:colOff>114300</xdr:colOff>
      <xdr:row>35</xdr:row>
      <xdr:rowOff>165735</xdr:rowOff>
    </xdr:to>
    <xdr:cxnSp macro="">
      <xdr:nvCxnSpPr>
        <xdr:cNvPr id="82" name="直線コネクタ 81">
          <a:extLst>
            <a:ext uri="{FF2B5EF4-FFF2-40B4-BE49-F238E27FC236}">
              <a16:creationId xmlns:a16="http://schemas.microsoft.com/office/drawing/2014/main" id="{3EF13126-3D2C-49F9-A5BF-13DB41B70C8F}"/>
            </a:ext>
          </a:extLst>
        </xdr:cNvPr>
        <xdr:cNvCxnSpPr/>
      </xdr:nvCxnSpPr>
      <xdr:spPr>
        <a:xfrm>
          <a:off x="1130300" y="61645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a:extLst>
            <a:ext uri="{FF2B5EF4-FFF2-40B4-BE49-F238E27FC236}">
              <a16:creationId xmlns:a16="http://schemas.microsoft.com/office/drawing/2014/main" id="{C52E8F0F-81BC-4DD7-864D-1412D660E4AF}"/>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a:extLst>
            <a:ext uri="{FF2B5EF4-FFF2-40B4-BE49-F238E27FC236}">
              <a16:creationId xmlns:a16="http://schemas.microsoft.com/office/drawing/2014/main" id="{D5BC1C8D-3A48-46CC-A8A6-1637D0135F96}"/>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05515E49-ED96-4F38-B1C0-DC7BEC8C2BAC}"/>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9D92290D-5EE8-4DC2-8F32-12A43C2EC995}"/>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105427</xdr:rowOff>
    </xdr:from>
    <xdr:ext cx="405111" cy="259045"/>
    <xdr:sp macro="" textlink="">
      <xdr:nvSpPr>
        <xdr:cNvPr id="87" name="n_1mainValue【道路】&#10;有形固定資産減価償却率">
          <a:extLst>
            <a:ext uri="{FF2B5EF4-FFF2-40B4-BE49-F238E27FC236}">
              <a16:creationId xmlns:a16="http://schemas.microsoft.com/office/drawing/2014/main" id="{693050F8-5AC5-4689-8644-E1083F90C0AB}"/>
            </a:ext>
          </a:extLst>
        </xdr:cNvPr>
        <xdr:cNvSpPr txBox="1"/>
      </xdr:nvSpPr>
      <xdr:spPr>
        <a:xfrm>
          <a:off x="35820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88282</xdr:rowOff>
    </xdr:from>
    <xdr:ext cx="405111" cy="259045"/>
    <xdr:sp macro="" textlink="">
      <xdr:nvSpPr>
        <xdr:cNvPr id="88" name="n_2mainValue【道路】&#10;有形固定資産減価償却率">
          <a:extLst>
            <a:ext uri="{FF2B5EF4-FFF2-40B4-BE49-F238E27FC236}">
              <a16:creationId xmlns:a16="http://schemas.microsoft.com/office/drawing/2014/main" id="{1D33819F-0EAD-4880-A52C-CB62159C0CEB}"/>
            </a:ext>
          </a:extLst>
        </xdr:cNvPr>
        <xdr:cNvSpPr txBox="1"/>
      </xdr:nvSpPr>
      <xdr:spPr>
        <a:xfrm>
          <a:off x="2705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61612</xdr:rowOff>
    </xdr:from>
    <xdr:ext cx="405111" cy="259045"/>
    <xdr:sp macro="" textlink="">
      <xdr:nvSpPr>
        <xdr:cNvPr id="89" name="n_3mainValue【道路】&#10;有形固定資産減価償却率">
          <a:extLst>
            <a:ext uri="{FF2B5EF4-FFF2-40B4-BE49-F238E27FC236}">
              <a16:creationId xmlns:a16="http://schemas.microsoft.com/office/drawing/2014/main" id="{1D9C7CEC-D553-4ED5-BE9F-F5BE25C2EAB5}"/>
            </a:ext>
          </a:extLst>
        </xdr:cNvPr>
        <xdr:cNvSpPr txBox="1"/>
      </xdr:nvSpPr>
      <xdr:spPr>
        <a:xfrm>
          <a:off x="1816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59707</xdr:rowOff>
    </xdr:from>
    <xdr:ext cx="405111" cy="259045"/>
    <xdr:sp macro="" textlink="">
      <xdr:nvSpPr>
        <xdr:cNvPr id="90" name="n_4mainValue【道路】&#10;有形固定資産減価償却率">
          <a:extLst>
            <a:ext uri="{FF2B5EF4-FFF2-40B4-BE49-F238E27FC236}">
              <a16:creationId xmlns:a16="http://schemas.microsoft.com/office/drawing/2014/main" id="{BFF4A255-813B-406D-9C95-B4EAC89CDDCB}"/>
            </a:ext>
          </a:extLst>
        </xdr:cNvPr>
        <xdr:cNvSpPr txBox="1"/>
      </xdr:nvSpPr>
      <xdr:spPr>
        <a:xfrm>
          <a:off x="927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668D2A2-BEB7-497A-BE1D-3329E7AE6A1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2E49F31-1FB3-4956-B677-183D848C6C7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7505800-277C-4F4C-ACA8-788FBE372A0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DEE3C0B-37F2-4C79-82F9-C7A74DB93AB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40BF63A-F8B1-486E-BDB7-74C6384B408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4F23B7E-9A01-4B6F-9A31-8539EF7512D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3C42E4D-06AE-4C0B-9691-60A2693578B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A48FC6C-3C02-4BB9-A388-2B13FD56E47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F40C96E-2780-465C-9691-89CA66D3506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2505AD5-5F5D-4310-8040-032C4664FF0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8411615B-5914-4527-8232-70094BB16CF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1A63B814-AFE5-4152-8168-9C99BB1087A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7CC91B8A-F162-45DA-AFCD-261CA9687A1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CAC77B2D-1A27-4295-B476-2310C8FCC4D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549729F-1634-4254-A5DD-F74525BCC89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2FD2E704-3849-455B-97FC-9AA489EC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17C407F-F143-437C-9639-37D702924F7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50B89FF0-F783-4D25-8C80-6CE9E20C1FCA}"/>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32616505-903B-460D-8AD2-2B90FA263A7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2E62AE31-C25A-4C77-8872-12CCC90C33A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20A3A6F3-C46F-4152-8EFC-44C7F793792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D7F4D26F-9AE5-4453-9B3D-05E12009EBD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6CE6C4F6-88B7-43D9-A756-0407F0FBD82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id="{B2DBAEFF-AB40-43D3-85A2-47AD4BC394B7}"/>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id="{D7C66EA0-ADEC-48E8-8FE2-BDA2480CFD66}"/>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id="{429C756F-2158-4036-BB07-B3B329B8AC9E}"/>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id="{E0F1954B-BE3E-42C3-9A09-8CB8D41FC27E}"/>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id="{28D2B657-E2CB-4DA9-A2CF-825D0F7A58A2}"/>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106921</xdr:rowOff>
    </xdr:from>
    <xdr:ext cx="534377" cy="259045"/>
    <xdr:sp macro="" textlink="">
      <xdr:nvSpPr>
        <xdr:cNvPr id="119" name="【道路】&#10;一人当たり延長平均値テキスト">
          <a:extLst>
            <a:ext uri="{FF2B5EF4-FFF2-40B4-BE49-F238E27FC236}">
              <a16:creationId xmlns:a16="http://schemas.microsoft.com/office/drawing/2014/main" id="{D35B9D59-711A-401E-9C37-45F185BADD1F}"/>
            </a:ext>
          </a:extLst>
        </xdr:cNvPr>
        <xdr:cNvSpPr txBox="1"/>
      </xdr:nvSpPr>
      <xdr:spPr>
        <a:xfrm>
          <a:off x="10515600" y="662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id="{313E0AEB-1BCD-45B8-A0D4-B7FFF760D272}"/>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id="{DFCD76C3-BF7A-4327-ADFA-055065F9CF63}"/>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id="{D45ED216-7DA3-407C-8465-785D53EC545E}"/>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id="{39615760-A832-4FA3-835D-CF96477D6D9D}"/>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id="{8AD04B86-03FA-49F6-948B-4FEF2729BD34}"/>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88D7136-3370-49A0-BA9D-6A62C97D60E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05CA9FC-CA21-44DF-8359-0B3A7FDD7AA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A96BA2A-AD5F-4F9A-9C42-AC44769F672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2546DA5-CB3B-4653-9A6F-4DBCE0B6FAC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B81D59E-67A3-4975-BDFA-94159607B6B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65679</xdr:rowOff>
    </xdr:from>
    <xdr:to>
      <xdr:col>55</xdr:col>
      <xdr:colOff>50800</xdr:colOff>
      <xdr:row>41</xdr:row>
      <xdr:rowOff>167279</xdr:rowOff>
    </xdr:to>
    <xdr:sp macro="" textlink="">
      <xdr:nvSpPr>
        <xdr:cNvPr id="130" name="楕円 129">
          <a:extLst>
            <a:ext uri="{FF2B5EF4-FFF2-40B4-BE49-F238E27FC236}">
              <a16:creationId xmlns:a16="http://schemas.microsoft.com/office/drawing/2014/main" id="{9584B122-27F9-40EB-B5A3-B3F8A11107AC}"/>
            </a:ext>
          </a:extLst>
        </xdr:cNvPr>
        <xdr:cNvSpPr/>
      </xdr:nvSpPr>
      <xdr:spPr>
        <a:xfrm>
          <a:off x="10426700" y="70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152056</xdr:rowOff>
    </xdr:from>
    <xdr:ext cx="534377" cy="259045"/>
    <xdr:sp macro="" textlink="">
      <xdr:nvSpPr>
        <xdr:cNvPr id="131" name="【道路】&#10;一人当たり延長該当値テキスト">
          <a:extLst>
            <a:ext uri="{FF2B5EF4-FFF2-40B4-BE49-F238E27FC236}">
              <a16:creationId xmlns:a16="http://schemas.microsoft.com/office/drawing/2014/main" id="{E4B3A5E5-346A-4F8B-AC2D-EF27CC4BC991}"/>
            </a:ext>
          </a:extLst>
        </xdr:cNvPr>
        <xdr:cNvSpPr txBox="1"/>
      </xdr:nvSpPr>
      <xdr:spPr>
        <a:xfrm>
          <a:off x="10515600" y="70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67218</xdr:rowOff>
    </xdr:from>
    <xdr:to>
      <xdr:col>50</xdr:col>
      <xdr:colOff>165100</xdr:colOff>
      <xdr:row>41</xdr:row>
      <xdr:rowOff>168818</xdr:rowOff>
    </xdr:to>
    <xdr:sp macro="" textlink="">
      <xdr:nvSpPr>
        <xdr:cNvPr id="132" name="楕円 131">
          <a:extLst>
            <a:ext uri="{FF2B5EF4-FFF2-40B4-BE49-F238E27FC236}">
              <a16:creationId xmlns:a16="http://schemas.microsoft.com/office/drawing/2014/main" id="{627118B6-0C5F-4D6C-BDF2-B81AE5F22AC5}"/>
            </a:ext>
          </a:extLst>
        </xdr:cNvPr>
        <xdr:cNvSpPr/>
      </xdr:nvSpPr>
      <xdr:spPr>
        <a:xfrm>
          <a:off x="9588500" y="709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116479</xdr:rowOff>
    </xdr:from>
    <xdr:to>
      <xdr:col>55</xdr:col>
      <xdr:colOff>0</xdr:colOff>
      <xdr:row>41</xdr:row>
      <xdr:rowOff>118018</xdr:rowOff>
    </xdr:to>
    <xdr:cxnSp macro="">
      <xdr:nvCxnSpPr>
        <xdr:cNvPr id="133" name="直線コネクタ 132">
          <a:extLst>
            <a:ext uri="{FF2B5EF4-FFF2-40B4-BE49-F238E27FC236}">
              <a16:creationId xmlns:a16="http://schemas.microsoft.com/office/drawing/2014/main" id="{8F6C00DE-E796-4B5C-AE58-1F51F902293B}"/>
            </a:ext>
          </a:extLst>
        </xdr:cNvPr>
        <xdr:cNvCxnSpPr/>
      </xdr:nvCxnSpPr>
      <xdr:spPr>
        <a:xfrm flipV="1">
          <a:off x="9639300" y="7145929"/>
          <a:ext cx="8382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67341</xdr:rowOff>
    </xdr:from>
    <xdr:to>
      <xdr:col>46</xdr:col>
      <xdr:colOff>38100</xdr:colOff>
      <xdr:row>41</xdr:row>
      <xdr:rowOff>168941</xdr:rowOff>
    </xdr:to>
    <xdr:sp macro="" textlink="">
      <xdr:nvSpPr>
        <xdr:cNvPr id="134" name="楕円 133">
          <a:extLst>
            <a:ext uri="{FF2B5EF4-FFF2-40B4-BE49-F238E27FC236}">
              <a16:creationId xmlns:a16="http://schemas.microsoft.com/office/drawing/2014/main" id="{38AA36AA-E990-4802-BC3A-166433A4AA9A}"/>
            </a:ext>
          </a:extLst>
        </xdr:cNvPr>
        <xdr:cNvSpPr/>
      </xdr:nvSpPr>
      <xdr:spPr>
        <a:xfrm>
          <a:off x="8699500" y="709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118018</xdr:rowOff>
    </xdr:from>
    <xdr:to>
      <xdr:col>50</xdr:col>
      <xdr:colOff>114300</xdr:colOff>
      <xdr:row>41</xdr:row>
      <xdr:rowOff>118141</xdr:rowOff>
    </xdr:to>
    <xdr:cxnSp macro="">
      <xdr:nvCxnSpPr>
        <xdr:cNvPr id="135" name="直線コネクタ 134">
          <a:extLst>
            <a:ext uri="{FF2B5EF4-FFF2-40B4-BE49-F238E27FC236}">
              <a16:creationId xmlns:a16="http://schemas.microsoft.com/office/drawing/2014/main" id="{83406BD9-2AA0-49C1-9247-39A6BDC66673}"/>
            </a:ext>
          </a:extLst>
        </xdr:cNvPr>
        <xdr:cNvCxnSpPr/>
      </xdr:nvCxnSpPr>
      <xdr:spPr>
        <a:xfrm flipV="1">
          <a:off x="8750300" y="7147468"/>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67516</xdr:rowOff>
    </xdr:from>
    <xdr:to>
      <xdr:col>41</xdr:col>
      <xdr:colOff>101600</xdr:colOff>
      <xdr:row>41</xdr:row>
      <xdr:rowOff>169116</xdr:rowOff>
    </xdr:to>
    <xdr:sp macro="" textlink="">
      <xdr:nvSpPr>
        <xdr:cNvPr id="136" name="楕円 135">
          <a:extLst>
            <a:ext uri="{FF2B5EF4-FFF2-40B4-BE49-F238E27FC236}">
              <a16:creationId xmlns:a16="http://schemas.microsoft.com/office/drawing/2014/main" id="{48E559B9-E910-4E71-9BD4-69C805198962}"/>
            </a:ext>
          </a:extLst>
        </xdr:cNvPr>
        <xdr:cNvSpPr/>
      </xdr:nvSpPr>
      <xdr:spPr>
        <a:xfrm>
          <a:off x="7810500" y="70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118141</xdr:rowOff>
    </xdr:from>
    <xdr:to>
      <xdr:col>45</xdr:col>
      <xdr:colOff>177800</xdr:colOff>
      <xdr:row>41</xdr:row>
      <xdr:rowOff>118316</xdr:rowOff>
    </xdr:to>
    <xdr:cxnSp macro="">
      <xdr:nvCxnSpPr>
        <xdr:cNvPr id="137" name="直線コネクタ 136">
          <a:extLst>
            <a:ext uri="{FF2B5EF4-FFF2-40B4-BE49-F238E27FC236}">
              <a16:creationId xmlns:a16="http://schemas.microsoft.com/office/drawing/2014/main" id="{1CDA52D9-9DEC-42AC-9650-283DF6211227}"/>
            </a:ext>
          </a:extLst>
        </xdr:cNvPr>
        <xdr:cNvCxnSpPr/>
      </xdr:nvCxnSpPr>
      <xdr:spPr>
        <a:xfrm flipV="1">
          <a:off x="7861300" y="7147591"/>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81384</xdr:rowOff>
    </xdr:from>
    <xdr:to>
      <xdr:col>36</xdr:col>
      <xdr:colOff>165100</xdr:colOff>
      <xdr:row>42</xdr:row>
      <xdr:rowOff>11534</xdr:rowOff>
    </xdr:to>
    <xdr:sp macro="" textlink="">
      <xdr:nvSpPr>
        <xdr:cNvPr id="138" name="楕円 137">
          <a:extLst>
            <a:ext uri="{FF2B5EF4-FFF2-40B4-BE49-F238E27FC236}">
              <a16:creationId xmlns:a16="http://schemas.microsoft.com/office/drawing/2014/main" id="{D9C7B886-9C47-45EB-803C-EEFE76159D7D}"/>
            </a:ext>
          </a:extLst>
        </xdr:cNvPr>
        <xdr:cNvSpPr/>
      </xdr:nvSpPr>
      <xdr:spPr>
        <a:xfrm>
          <a:off x="6921500" y="71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118316</xdr:rowOff>
    </xdr:from>
    <xdr:to>
      <xdr:col>41</xdr:col>
      <xdr:colOff>50800</xdr:colOff>
      <xdr:row>41</xdr:row>
      <xdr:rowOff>132184</xdr:rowOff>
    </xdr:to>
    <xdr:cxnSp macro="">
      <xdr:nvCxnSpPr>
        <xdr:cNvPr id="139" name="直線コネクタ 138">
          <a:extLst>
            <a:ext uri="{FF2B5EF4-FFF2-40B4-BE49-F238E27FC236}">
              <a16:creationId xmlns:a16="http://schemas.microsoft.com/office/drawing/2014/main" id="{97DDE8C7-C3AB-43EF-ADE2-BF60128CDEBD}"/>
            </a:ext>
          </a:extLst>
        </xdr:cNvPr>
        <xdr:cNvCxnSpPr/>
      </xdr:nvCxnSpPr>
      <xdr:spPr>
        <a:xfrm flipV="1">
          <a:off x="6972300" y="7147766"/>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38820</xdr:rowOff>
    </xdr:from>
    <xdr:ext cx="534377" cy="259045"/>
    <xdr:sp macro="" textlink="">
      <xdr:nvSpPr>
        <xdr:cNvPr id="140" name="n_1aveValue【道路】&#10;一人当たり延長">
          <a:extLst>
            <a:ext uri="{FF2B5EF4-FFF2-40B4-BE49-F238E27FC236}">
              <a16:creationId xmlns:a16="http://schemas.microsoft.com/office/drawing/2014/main" id="{CBC53425-8758-488D-8D98-890F9A658BAD}"/>
            </a:ext>
          </a:extLst>
        </xdr:cNvPr>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41" name="n_2aveValue【道路】&#10;一人当たり延長">
          <a:extLst>
            <a:ext uri="{FF2B5EF4-FFF2-40B4-BE49-F238E27FC236}">
              <a16:creationId xmlns:a16="http://schemas.microsoft.com/office/drawing/2014/main" id="{5CED73E8-515E-4886-9982-E5FBA04B2576}"/>
            </a:ext>
          </a:extLst>
        </xdr:cNvPr>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42" name="n_3aveValue【道路】&#10;一人当たり延長">
          <a:extLst>
            <a:ext uri="{FF2B5EF4-FFF2-40B4-BE49-F238E27FC236}">
              <a16:creationId xmlns:a16="http://schemas.microsoft.com/office/drawing/2014/main" id="{E5409A0B-0184-4809-928A-9645446D5BA3}"/>
            </a:ext>
          </a:extLst>
        </xdr:cNvPr>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43" name="n_4aveValue【道路】&#10;一人当たり延長">
          <a:extLst>
            <a:ext uri="{FF2B5EF4-FFF2-40B4-BE49-F238E27FC236}">
              <a16:creationId xmlns:a16="http://schemas.microsoft.com/office/drawing/2014/main" id="{EECB93E1-2B18-4CDD-8201-6E0378C0741A}"/>
            </a:ext>
          </a:extLst>
        </xdr:cNvPr>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159945</xdr:rowOff>
    </xdr:from>
    <xdr:ext cx="534377" cy="259045"/>
    <xdr:sp macro="" textlink="">
      <xdr:nvSpPr>
        <xdr:cNvPr id="144" name="n_1mainValue【道路】&#10;一人当たり延長">
          <a:extLst>
            <a:ext uri="{FF2B5EF4-FFF2-40B4-BE49-F238E27FC236}">
              <a16:creationId xmlns:a16="http://schemas.microsoft.com/office/drawing/2014/main" id="{F84A9A1A-B0B8-4ADF-A602-B261C1100978}"/>
            </a:ext>
          </a:extLst>
        </xdr:cNvPr>
        <xdr:cNvSpPr txBox="1"/>
      </xdr:nvSpPr>
      <xdr:spPr>
        <a:xfrm>
          <a:off x="9359411" y="71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160068</xdr:rowOff>
    </xdr:from>
    <xdr:ext cx="534377" cy="259045"/>
    <xdr:sp macro="" textlink="">
      <xdr:nvSpPr>
        <xdr:cNvPr id="145" name="n_2mainValue【道路】&#10;一人当たり延長">
          <a:extLst>
            <a:ext uri="{FF2B5EF4-FFF2-40B4-BE49-F238E27FC236}">
              <a16:creationId xmlns:a16="http://schemas.microsoft.com/office/drawing/2014/main" id="{BDB6BDF4-0BB6-42C8-8CDF-1122EE6D9B8A}"/>
            </a:ext>
          </a:extLst>
        </xdr:cNvPr>
        <xdr:cNvSpPr txBox="1"/>
      </xdr:nvSpPr>
      <xdr:spPr>
        <a:xfrm>
          <a:off x="8483111" y="718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160243</xdr:rowOff>
    </xdr:from>
    <xdr:ext cx="534377" cy="259045"/>
    <xdr:sp macro="" textlink="">
      <xdr:nvSpPr>
        <xdr:cNvPr id="146" name="n_3mainValue【道路】&#10;一人当たり延長">
          <a:extLst>
            <a:ext uri="{FF2B5EF4-FFF2-40B4-BE49-F238E27FC236}">
              <a16:creationId xmlns:a16="http://schemas.microsoft.com/office/drawing/2014/main" id="{87F16AF8-0176-443F-B5B0-B0F45D83518D}"/>
            </a:ext>
          </a:extLst>
        </xdr:cNvPr>
        <xdr:cNvSpPr txBox="1"/>
      </xdr:nvSpPr>
      <xdr:spPr>
        <a:xfrm>
          <a:off x="7594111" y="71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2661</xdr:rowOff>
    </xdr:from>
    <xdr:ext cx="534377" cy="259045"/>
    <xdr:sp macro="" textlink="">
      <xdr:nvSpPr>
        <xdr:cNvPr id="147" name="n_4mainValue【道路】&#10;一人当たり延長">
          <a:extLst>
            <a:ext uri="{FF2B5EF4-FFF2-40B4-BE49-F238E27FC236}">
              <a16:creationId xmlns:a16="http://schemas.microsoft.com/office/drawing/2014/main" id="{F6654B36-B9B2-4491-8B0C-711C1B98D26E}"/>
            </a:ext>
          </a:extLst>
        </xdr:cNvPr>
        <xdr:cNvSpPr txBox="1"/>
      </xdr:nvSpPr>
      <xdr:spPr>
        <a:xfrm>
          <a:off x="6705111" y="72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66DF2C40-8419-4151-8BBE-D3322AB7AB6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0DD2CAB-9243-4098-AC04-3D159D48697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64D4078F-B611-4313-B41F-55E90043191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6DCC7F20-A3E0-4682-9DD3-3FF8B4BA143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D6A9EC08-3893-4B98-A4AA-28A4CE8BC2B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09489B5-E9A6-482D-A150-7532FCA4619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3DA5A42-76AF-4058-81B0-3FFF5F91189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A73E2829-2AAF-4008-B8EF-9D41FF79D67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38676912-55A8-4DC9-8134-A0E7EC55515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739732BF-7A60-429C-80B6-E17BBB6F132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72BAA5CB-A028-4632-8284-FEEBF3EDDC2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6E8A69AA-05FE-42BB-9A24-E5060E89718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951DDD55-5B57-4F7B-BF7C-CA002F138CD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5EF412DD-F6D9-4F5E-A6AA-039584D20DE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214F0263-F9F0-4F81-8793-D68663B9A52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B9B1BA5D-6AEF-4DC1-879C-3563EECF2A6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1A41DBD-627F-4F0B-8E9E-888E80C7711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42A0E3DE-45E8-4412-A1AB-BEF501D25FE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B4674505-D1AA-450F-8200-6F497918190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E7BE0CB2-C163-4C61-AD2C-BFFA0631C03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7DC35702-642E-456F-823B-CD4E24F3DC6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95240C2D-8B93-4E75-A3B3-7CDA1092F9B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CD12FFF9-D282-41E2-8753-6EF2C74A08A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a:extLst>
            <a:ext uri="{FF2B5EF4-FFF2-40B4-BE49-F238E27FC236}">
              <a16:creationId xmlns:a16="http://schemas.microsoft.com/office/drawing/2014/main" id="{8EBC0F4B-A81D-4895-8332-73C7355EBCF3}"/>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87A6C7FA-B1E9-4986-9484-AA8015820681}"/>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a:extLst>
            <a:ext uri="{FF2B5EF4-FFF2-40B4-BE49-F238E27FC236}">
              <a16:creationId xmlns:a16="http://schemas.microsoft.com/office/drawing/2014/main" id="{00239CA3-6CAF-4C03-A831-E6F8F94AD737}"/>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D5F1CEBE-FA14-42BD-90C9-5812BAF95CE8}"/>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a:extLst>
            <a:ext uri="{FF2B5EF4-FFF2-40B4-BE49-F238E27FC236}">
              <a16:creationId xmlns:a16="http://schemas.microsoft.com/office/drawing/2014/main" id="{EFEF9C7B-4CAC-4897-9162-9647D1367BAB}"/>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128287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3F0F47F9-EF4D-48D1-82E0-36A4E0F8818E}"/>
            </a:ext>
          </a:extLst>
        </xdr:cNvPr>
        <xdr:cNvSpPr txBox="1"/>
      </xdr:nvSpPr>
      <xdr:spPr>
        <a:xfrm>
          <a:off x="4673600" y="10586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a:extLst>
            <a:ext uri="{FF2B5EF4-FFF2-40B4-BE49-F238E27FC236}">
              <a16:creationId xmlns:a16="http://schemas.microsoft.com/office/drawing/2014/main" id="{15BAEFA5-5855-4B76-8B73-F828B7EDD3BE}"/>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a:extLst>
            <a:ext uri="{FF2B5EF4-FFF2-40B4-BE49-F238E27FC236}">
              <a16:creationId xmlns:a16="http://schemas.microsoft.com/office/drawing/2014/main" id="{6B7BA760-5FEC-4517-8230-10B173516009}"/>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a:extLst>
            <a:ext uri="{FF2B5EF4-FFF2-40B4-BE49-F238E27FC236}">
              <a16:creationId xmlns:a16="http://schemas.microsoft.com/office/drawing/2014/main" id="{2AE8061B-87B4-47E2-BF1B-4ED73C9C2E54}"/>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a:extLst>
            <a:ext uri="{FF2B5EF4-FFF2-40B4-BE49-F238E27FC236}">
              <a16:creationId xmlns:a16="http://schemas.microsoft.com/office/drawing/2014/main" id="{6B7BCD69-0ED0-4F28-8BDB-474489AA1EC4}"/>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a:extLst>
            <a:ext uri="{FF2B5EF4-FFF2-40B4-BE49-F238E27FC236}">
              <a16:creationId xmlns:a16="http://schemas.microsoft.com/office/drawing/2014/main" id="{F45DA0F1-6F29-4517-A882-05E5626F13DF}"/>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521F2B2-553D-40F7-924F-D0F76F3F87B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674D555-792A-4C00-8D0F-ABBD45CCDE4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0888EC8-1322-46EE-BD44-FA7702065B9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E7A56A7-A820-4319-B5FE-898FC849FBD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26FB609-EFCC-46B4-B2C6-E64EAFD57DA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46355</xdr:rowOff>
    </xdr:from>
    <xdr:to>
      <xdr:col>24</xdr:col>
      <xdr:colOff>114300</xdr:colOff>
      <xdr:row>64</xdr:row>
      <xdr:rowOff>147955</xdr:rowOff>
    </xdr:to>
    <xdr:sp macro="" textlink="">
      <xdr:nvSpPr>
        <xdr:cNvPr id="187" name="楕円 186">
          <a:extLst>
            <a:ext uri="{FF2B5EF4-FFF2-40B4-BE49-F238E27FC236}">
              <a16:creationId xmlns:a16="http://schemas.microsoft.com/office/drawing/2014/main" id="{1E67BDB7-67EA-4421-A242-8A757491947E}"/>
            </a:ext>
          </a:extLst>
        </xdr:cNvPr>
        <xdr:cNvSpPr/>
      </xdr:nvSpPr>
      <xdr:spPr>
        <a:xfrm>
          <a:off x="4584700" y="1101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132732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A6962334-6CE4-4BC6-8F2F-4DB7F100C97A}"/>
            </a:ext>
          </a:extLst>
        </xdr:cNvPr>
        <xdr:cNvSpPr txBox="1"/>
      </xdr:nvSpPr>
      <xdr:spPr>
        <a:xfrm>
          <a:off x="4673600" y="1093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17780</xdr:rowOff>
    </xdr:from>
    <xdr:to>
      <xdr:col>20</xdr:col>
      <xdr:colOff>38100</xdr:colOff>
      <xdr:row>64</xdr:row>
      <xdr:rowOff>119380</xdr:rowOff>
    </xdr:to>
    <xdr:sp macro="" textlink="">
      <xdr:nvSpPr>
        <xdr:cNvPr id="189" name="楕円 188">
          <a:extLst>
            <a:ext uri="{FF2B5EF4-FFF2-40B4-BE49-F238E27FC236}">
              <a16:creationId xmlns:a16="http://schemas.microsoft.com/office/drawing/2014/main" id="{D69B061A-9591-474B-802C-FCD23310FF2F}"/>
            </a:ext>
          </a:extLst>
        </xdr:cNvPr>
        <xdr:cNvSpPr/>
      </xdr:nvSpPr>
      <xdr:spPr>
        <a:xfrm>
          <a:off x="3746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68580</xdr:rowOff>
    </xdr:from>
    <xdr:to>
      <xdr:col>24</xdr:col>
      <xdr:colOff>63500</xdr:colOff>
      <xdr:row>64</xdr:row>
      <xdr:rowOff>97155</xdr:rowOff>
    </xdr:to>
    <xdr:cxnSp macro="">
      <xdr:nvCxnSpPr>
        <xdr:cNvPr id="190" name="直線コネクタ 189">
          <a:extLst>
            <a:ext uri="{FF2B5EF4-FFF2-40B4-BE49-F238E27FC236}">
              <a16:creationId xmlns:a16="http://schemas.microsoft.com/office/drawing/2014/main" id="{4DB03D4D-6EDA-4CD3-AF13-12599C012CFC}"/>
            </a:ext>
          </a:extLst>
        </xdr:cNvPr>
        <xdr:cNvCxnSpPr/>
      </xdr:nvCxnSpPr>
      <xdr:spPr>
        <a:xfrm>
          <a:off x="3797300" y="110413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166370</xdr:rowOff>
    </xdr:from>
    <xdr:to>
      <xdr:col>15</xdr:col>
      <xdr:colOff>101600</xdr:colOff>
      <xdr:row>64</xdr:row>
      <xdr:rowOff>96520</xdr:rowOff>
    </xdr:to>
    <xdr:sp macro="" textlink="">
      <xdr:nvSpPr>
        <xdr:cNvPr id="191" name="楕円 190">
          <a:extLst>
            <a:ext uri="{FF2B5EF4-FFF2-40B4-BE49-F238E27FC236}">
              <a16:creationId xmlns:a16="http://schemas.microsoft.com/office/drawing/2014/main" id="{6B8B85BA-DED2-4136-8E63-3FB7B4B25CA5}"/>
            </a:ext>
          </a:extLst>
        </xdr:cNvPr>
        <xdr:cNvSpPr/>
      </xdr:nvSpPr>
      <xdr:spPr>
        <a:xfrm>
          <a:off x="2857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45720</xdr:rowOff>
    </xdr:from>
    <xdr:to>
      <xdr:col>19</xdr:col>
      <xdr:colOff>177800</xdr:colOff>
      <xdr:row>64</xdr:row>
      <xdr:rowOff>68580</xdr:rowOff>
    </xdr:to>
    <xdr:cxnSp macro="">
      <xdr:nvCxnSpPr>
        <xdr:cNvPr id="192" name="直線コネクタ 191">
          <a:extLst>
            <a:ext uri="{FF2B5EF4-FFF2-40B4-BE49-F238E27FC236}">
              <a16:creationId xmlns:a16="http://schemas.microsoft.com/office/drawing/2014/main" id="{20B37E5A-265F-4134-90DC-E034EB717D3B}"/>
            </a:ext>
          </a:extLst>
        </xdr:cNvPr>
        <xdr:cNvCxnSpPr/>
      </xdr:nvCxnSpPr>
      <xdr:spPr>
        <a:xfrm>
          <a:off x="2908300" y="11018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139700</xdr:rowOff>
    </xdr:from>
    <xdr:to>
      <xdr:col>10</xdr:col>
      <xdr:colOff>165100</xdr:colOff>
      <xdr:row>64</xdr:row>
      <xdr:rowOff>69850</xdr:rowOff>
    </xdr:to>
    <xdr:sp macro="" textlink="">
      <xdr:nvSpPr>
        <xdr:cNvPr id="193" name="楕円 192">
          <a:extLst>
            <a:ext uri="{FF2B5EF4-FFF2-40B4-BE49-F238E27FC236}">
              <a16:creationId xmlns:a16="http://schemas.microsoft.com/office/drawing/2014/main" id="{00C81CFD-6778-40DD-B2D5-0DC55A112726}"/>
            </a:ext>
          </a:extLst>
        </xdr:cNvPr>
        <xdr:cNvSpPr/>
      </xdr:nvSpPr>
      <xdr:spPr>
        <a:xfrm>
          <a:off x="1968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19050</xdr:rowOff>
    </xdr:from>
    <xdr:to>
      <xdr:col>15</xdr:col>
      <xdr:colOff>50800</xdr:colOff>
      <xdr:row>64</xdr:row>
      <xdr:rowOff>45720</xdr:rowOff>
    </xdr:to>
    <xdr:cxnSp macro="">
      <xdr:nvCxnSpPr>
        <xdr:cNvPr id="194" name="直線コネクタ 193">
          <a:extLst>
            <a:ext uri="{FF2B5EF4-FFF2-40B4-BE49-F238E27FC236}">
              <a16:creationId xmlns:a16="http://schemas.microsoft.com/office/drawing/2014/main" id="{52539505-715C-4238-B34B-5F751FA6C99B}"/>
            </a:ext>
          </a:extLst>
        </xdr:cNvPr>
        <xdr:cNvCxnSpPr/>
      </xdr:nvCxnSpPr>
      <xdr:spPr>
        <a:xfrm>
          <a:off x="2019300" y="10991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111125</xdr:rowOff>
    </xdr:from>
    <xdr:to>
      <xdr:col>6</xdr:col>
      <xdr:colOff>38100</xdr:colOff>
      <xdr:row>64</xdr:row>
      <xdr:rowOff>41275</xdr:rowOff>
    </xdr:to>
    <xdr:sp macro="" textlink="">
      <xdr:nvSpPr>
        <xdr:cNvPr id="195" name="楕円 194">
          <a:extLst>
            <a:ext uri="{FF2B5EF4-FFF2-40B4-BE49-F238E27FC236}">
              <a16:creationId xmlns:a16="http://schemas.microsoft.com/office/drawing/2014/main" id="{9DFE5B55-0245-4191-9A40-B3241FCD1FB9}"/>
            </a:ext>
          </a:extLst>
        </xdr:cNvPr>
        <xdr:cNvSpPr/>
      </xdr:nvSpPr>
      <xdr:spPr>
        <a:xfrm>
          <a:off x="1079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161925</xdr:rowOff>
    </xdr:from>
    <xdr:to>
      <xdr:col>10</xdr:col>
      <xdr:colOff>114300</xdr:colOff>
      <xdr:row>64</xdr:row>
      <xdr:rowOff>19050</xdr:rowOff>
    </xdr:to>
    <xdr:cxnSp macro="">
      <xdr:nvCxnSpPr>
        <xdr:cNvPr id="196" name="直線コネクタ 195">
          <a:extLst>
            <a:ext uri="{FF2B5EF4-FFF2-40B4-BE49-F238E27FC236}">
              <a16:creationId xmlns:a16="http://schemas.microsoft.com/office/drawing/2014/main" id="{EC97AE91-EA5C-4A7E-B495-FDC17A8DE3D3}"/>
            </a:ext>
          </a:extLst>
        </xdr:cNvPr>
        <xdr:cNvCxnSpPr/>
      </xdr:nvCxnSpPr>
      <xdr:spPr>
        <a:xfrm>
          <a:off x="1130300" y="10963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33037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7DBD1C26-5522-42EA-9584-461C209ADF5D}"/>
            </a:ext>
          </a:extLst>
        </xdr:cNvPr>
        <xdr:cNvSpPr txBox="1"/>
      </xdr:nvSpPr>
      <xdr:spPr>
        <a:xfrm>
          <a:off x="35820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2E5A544B-F362-4BEB-9B96-3546041F9F00}"/>
            </a:ext>
          </a:extLst>
        </xdr:cNvPr>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8F55AE5F-84E9-4934-8287-4BE557B883CD}"/>
            </a:ext>
          </a:extLst>
        </xdr:cNvPr>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120667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CD4748AE-2B09-4425-BC58-8CF320E7678A}"/>
            </a:ext>
          </a:extLst>
        </xdr:cNvPr>
        <xdr:cNvSpPr txBox="1"/>
      </xdr:nvSpPr>
      <xdr:spPr>
        <a:xfrm>
          <a:off x="927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110507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F6A43456-5D84-4580-96FB-B70175429840}"/>
            </a:ext>
          </a:extLst>
        </xdr:cNvPr>
        <xdr:cNvSpPr txBox="1"/>
      </xdr:nvSpPr>
      <xdr:spPr>
        <a:xfrm>
          <a:off x="35820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87647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8DEFB2C3-721A-4C90-AEB0-4AEB74B60DD8}"/>
            </a:ext>
          </a:extLst>
        </xdr:cNvPr>
        <xdr:cNvSpPr txBox="1"/>
      </xdr:nvSpPr>
      <xdr:spPr>
        <a:xfrm>
          <a:off x="27057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60977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790B4DD9-3BF3-43EE-AECD-D9590258357E}"/>
            </a:ext>
          </a:extLst>
        </xdr:cNvPr>
        <xdr:cNvSpPr txBox="1"/>
      </xdr:nvSpPr>
      <xdr:spPr>
        <a:xfrm>
          <a:off x="1816744"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32402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2CAF1607-00CC-4F79-AC22-A3E316B8FE8A}"/>
            </a:ext>
          </a:extLst>
        </xdr:cNvPr>
        <xdr:cNvSpPr txBox="1"/>
      </xdr:nvSpPr>
      <xdr:spPr>
        <a:xfrm>
          <a:off x="927744"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6295DA3-723B-48BB-816B-558F38145F6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5C86F32F-73DB-47B7-B0A9-9EAE475D175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97FD7BE-1982-4F8D-84CB-B8757EDECAD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62DB7075-FF4D-403B-94EB-A3E30E6DE98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6C1751C-8CE0-47C8-AD12-92699F8CEE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145A61B9-CE26-44DD-A0C0-C8583F76283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84AD5DA-D677-4CF3-ADAF-400B7EE4A26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C40F559-1473-4EF8-B1F1-394CFF65D64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2C63BEF5-3166-4F06-A295-54127888D12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CE72499-6749-4752-A181-4264A3AAD57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6C9C5E9F-9E1E-4514-B17A-E0EF0897F91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160E865D-1571-41A4-87BF-94A3A8DBCEC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C2D3A149-D9D6-4119-9AC3-FA1932D6B33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3D144694-FBD3-40AD-AF23-B32536FBE246}"/>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9386452D-1B42-4B18-A98B-299EB4DB913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797DC188-93FA-4861-B077-890899629604}"/>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B1F4DD94-303D-4E0D-98E9-0021E4A845D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0720D4D0-1267-4F10-A8A5-4C85E037849B}"/>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D4AC30F0-55FC-42C8-8CD7-E4A43710F82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435FF08A-AE96-4A35-9273-AAA8B527883A}"/>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739D7936-9B72-425B-84F1-4309E186632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EC3B0A72-DCAC-4EFC-90C6-4EDBAD935303}"/>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5281492-E51E-433C-ACEA-74B04E067C0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BD59ED88-DAB3-4723-9079-7DEF8472524E}"/>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93442729-F358-48F3-8E6D-C681DD19E50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a:extLst>
            <a:ext uri="{FF2B5EF4-FFF2-40B4-BE49-F238E27FC236}">
              <a16:creationId xmlns:a16="http://schemas.microsoft.com/office/drawing/2014/main" id="{4774BE79-DF41-4BA9-BC6F-3B07F0A161C0}"/>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A9A82143-D621-4F6A-921C-47687F8B9A5B}"/>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a:extLst>
            <a:ext uri="{FF2B5EF4-FFF2-40B4-BE49-F238E27FC236}">
              <a16:creationId xmlns:a16="http://schemas.microsoft.com/office/drawing/2014/main" id="{6E83A057-EEA1-483E-99C3-F4545993F144}"/>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6683F0D-1E7C-498E-86FD-9733AD64F9C3}"/>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a:extLst>
            <a:ext uri="{FF2B5EF4-FFF2-40B4-BE49-F238E27FC236}">
              <a16:creationId xmlns:a16="http://schemas.microsoft.com/office/drawing/2014/main" id="{71BD231A-F83A-4914-92E4-9A8FD88CE31E}"/>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B5BDFED7-5479-490D-A260-BA246C061E6F}"/>
            </a:ext>
          </a:extLst>
        </xdr:cNvPr>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a:extLst>
            <a:ext uri="{FF2B5EF4-FFF2-40B4-BE49-F238E27FC236}">
              <a16:creationId xmlns:a16="http://schemas.microsoft.com/office/drawing/2014/main" id="{356E14E5-1FEF-461E-9CEB-DE642BD497ED}"/>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a:extLst>
            <a:ext uri="{FF2B5EF4-FFF2-40B4-BE49-F238E27FC236}">
              <a16:creationId xmlns:a16="http://schemas.microsoft.com/office/drawing/2014/main" id="{46AA9D5F-1E98-4E5B-95D8-2B4C3A189039}"/>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a:extLst>
            <a:ext uri="{FF2B5EF4-FFF2-40B4-BE49-F238E27FC236}">
              <a16:creationId xmlns:a16="http://schemas.microsoft.com/office/drawing/2014/main" id="{7026616A-FEDC-4C16-B973-00EEE63DF6DF}"/>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a:extLst>
            <a:ext uri="{FF2B5EF4-FFF2-40B4-BE49-F238E27FC236}">
              <a16:creationId xmlns:a16="http://schemas.microsoft.com/office/drawing/2014/main" id="{EF4504DE-572D-45B9-85C1-15C9D4492147}"/>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a:extLst>
            <a:ext uri="{FF2B5EF4-FFF2-40B4-BE49-F238E27FC236}">
              <a16:creationId xmlns:a16="http://schemas.microsoft.com/office/drawing/2014/main" id="{ED22D18A-C787-4C65-8225-14681D998A99}"/>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A36484F-3B3B-4C1D-A778-8ECFBA48A46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2008FCA-00DE-42E2-A3BC-736A4B7A0AA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4C6925B-D604-4793-AF3E-9698A6E5233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98CDAA2-2604-48D4-AD1A-B0988B791F3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530A125-C35E-4B42-B1B3-97C543FF3C6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60624</xdr:rowOff>
    </xdr:from>
    <xdr:to>
      <xdr:col>55</xdr:col>
      <xdr:colOff>50800</xdr:colOff>
      <xdr:row>64</xdr:row>
      <xdr:rowOff>162224</xdr:rowOff>
    </xdr:to>
    <xdr:sp macro="" textlink="">
      <xdr:nvSpPr>
        <xdr:cNvPr id="246" name="楕円 245">
          <a:extLst>
            <a:ext uri="{FF2B5EF4-FFF2-40B4-BE49-F238E27FC236}">
              <a16:creationId xmlns:a16="http://schemas.microsoft.com/office/drawing/2014/main" id="{F6EACAE0-9D68-4DE3-A410-2AB9FD198424}"/>
            </a:ext>
          </a:extLst>
        </xdr:cNvPr>
        <xdr:cNvSpPr/>
      </xdr:nvSpPr>
      <xdr:spPr>
        <a:xfrm>
          <a:off x="10426700" y="1103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147001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D83A4A76-2C6F-4CA5-815A-A2BCAC24FF63}"/>
            </a:ext>
          </a:extLst>
        </xdr:cNvPr>
        <xdr:cNvSpPr txBox="1"/>
      </xdr:nvSpPr>
      <xdr:spPr>
        <a:xfrm>
          <a:off x="10515600" y="1094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60873</xdr:rowOff>
    </xdr:from>
    <xdr:to>
      <xdr:col>50</xdr:col>
      <xdr:colOff>165100</xdr:colOff>
      <xdr:row>64</xdr:row>
      <xdr:rowOff>162473</xdr:rowOff>
    </xdr:to>
    <xdr:sp macro="" textlink="">
      <xdr:nvSpPr>
        <xdr:cNvPr id="248" name="楕円 247">
          <a:extLst>
            <a:ext uri="{FF2B5EF4-FFF2-40B4-BE49-F238E27FC236}">
              <a16:creationId xmlns:a16="http://schemas.microsoft.com/office/drawing/2014/main" id="{09EE88EA-874E-4698-94A8-DE89DBA2F5E5}"/>
            </a:ext>
          </a:extLst>
        </xdr:cNvPr>
        <xdr:cNvSpPr/>
      </xdr:nvSpPr>
      <xdr:spPr>
        <a:xfrm>
          <a:off x="9588500" y="1103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111424</xdr:rowOff>
    </xdr:from>
    <xdr:to>
      <xdr:col>55</xdr:col>
      <xdr:colOff>0</xdr:colOff>
      <xdr:row>64</xdr:row>
      <xdr:rowOff>111673</xdr:rowOff>
    </xdr:to>
    <xdr:cxnSp macro="">
      <xdr:nvCxnSpPr>
        <xdr:cNvPr id="249" name="直線コネクタ 248">
          <a:extLst>
            <a:ext uri="{FF2B5EF4-FFF2-40B4-BE49-F238E27FC236}">
              <a16:creationId xmlns:a16="http://schemas.microsoft.com/office/drawing/2014/main" id="{8AF6D7DE-3FCA-4997-80E9-051E7DB122D7}"/>
            </a:ext>
          </a:extLst>
        </xdr:cNvPr>
        <xdr:cNvCxnSpPr/>
      </xdr:nvCxnSpPr>
      <xdr:spPr>
        <a:xfrm flipV="1">
          <a:off x="9639300" y="11084224"/>
          <a:ext cx="838200" cy="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60950</xdr:rowOff>
    </xdr:from>
    <xdr:to>
      <xdr:col>46</xdr:col>
      <xdr:colOff>38100</xdr:colOff>
      <xdr:row>64</xdr:row>
      <xdr:rowOff>162550</xdr:rowOff>
    </xdr:to>
    <xdr:sp macro="" textlink="">
      <xdr:nvSpPr>
        <xdr:cNvPr id="250" name="楕円 249">
          <a:extLst>
            <a:ext uri="{FF2B5EF4-FFF2-40B4-BE49-F238E27FC236}">
              <a16:creationId xmlns:a16="http://schemas.microsoft.com/office/drawing/2014/main" id="{E9E51581-A5F8-4C29-90B8-EC59E497495D}"/>
            </a:ext>
          </a:extLst>
        </xdr:cNvPr>
        <xdr:cNvSpPr/>
      </xdr:nvSpPr>
      <xdr:spPr>
        <a:xfrm>
          <a:off x="8699500" y="110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111673</xdr:rowOff>
    </xdr:from>
    <xdr:to>
      <xdr:col>50</xdr:col>
      <xdr:colOff>114300</xdr:colOff>
      <xdr:row>64</xdr:row>
      <xdr:rowOff>111750</xdr:rowOff>
    </xdr:to>
    <xdr:cxnSp macro="">
      <xdr:nvCxnSpPr>
        <xdr:cNvPr id="251" name="直線コネクタ 250">
          <a:extLst>
            <a:ext uri="{FF2B5EF4-FFF2-40B4-BE49-F238E27FC236}">
              <a16:creationId xmlns:a16="http://schemas.microsoft.com/office/drawing/2014/main" id="{99B3F13D-2C89-41F5-BFD8-B698BAB4F972}"/>
            </a:ext>
          </a:extLst>
        </xdr:cNvPr>
        <xdr:cNvCxnSpPr/>
      </xdr:nvCxnSpPr>
      <xdr:spPr>
        <a:xfrm flipV="1">
          <a:off x="8750300" y="1108447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60987</xdr:rowOff>
    </xdr:from>
    <xdr:to>
      <xdr:col>41</xdr:col>
      <xdr:colOff>101600</xdr:colOff>
      <xdr:row>64</xdr:row>
      <xdr:rowOff>162587</xdr:rowOff>
    </xdr:to>
    <xdr:sp macro="" textlink="">
      <xdr:nvSpPr>
        <xdr:cNvPr id="252" name="楕円 251">
          <a:extLst>
            <a:ext uri="{FF2B5EF4-FFF2-40B4-BE49-F238E27FC236}">
              <a16:creationId xmlns:a16="http://schemas.microsoft.com/office/drawing/2014/main" id="{B1AF14B7-C750-4483-A8DA-4E2C634EC1CC}"/>
            </a:ext>
          </a:extLst>
        </xdr:cNvPr>
        <xdr:cNvSpPr/>
      </xdr:nvSpPr>
      <xdr:spPr>
        <a:xfrm>
          <a:off x="7810500" y="110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111750</xdr:rowOff>
    </xdr:from>
    <xdr:to>
      <xdr:col>45</xdr:col>
      <xdr:colOff>177800</xdr:colOff>
      <xdr:row>64</xdr:row>
      <xdr:rowOff>111787</xdr:rowOff>
    </xdr:to>
    <xdr:cxnSp macro="">
      <xdr:nvCxnSpPr>
        <xdr:cNvPr id="253" name="直線コネクタ 252">
          <a:extLst>
            <a:ext uri="{FF2B5EF4-FFF2-40B4-BE49-F238E27FC236}">
              <a16:creationId xmlns:a16="http://schemas.microsoft.com/office/drawing/2014/main" id="{B99FB5A7-32F4-4640-8C7B-91951600E5BD}"/>
            </a:ext>
          </a:extLst>
        </xdr:cNvPr>
        <xdr:cNvCxnSpPr/>
      </xdr:nvCxnSpPr>
      <xdr:spPr>
        <a:xfrm flipV="1">
          <a:off x="7861300" y="11084550"/>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61357</xdr:rowOff>
    </xdr:from>
    <xdr:to>
      <xdr:col>36</xdr:col>
      <xdr:colOff>165100</xdr:colOff>
      <xdr:row>64</xdr:row>
      <xdr:rowOff>162957</xdr:rowOff>
    </xdr:to>
    <xdr:sp macro="" textlink="">
      <xdr:nvSpPr>
        <xdr:cNvPr id="254" name="楕円 253">
          <a:extLst>
            <a:ext uri="{FF2B5EF4-FFF2-40B4-BE49-F238E27FC236}">
              <a16:creationId xmlns:a16="http://schemas.microsoft.com/office/drawing/2014/main" id="{9942EA00-E089-4B8F-A459-1B309A15ADC0}"/>
            </a:ext>
          </a:extLst>
        </xdr:cNvPr>
        <xdr:cNvSpPr/>
      </xdr:nvSpPr>
      <xdr:spPr>
        <a:xfrm>
          <a:off x="6921500" y="110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111787</xdr:rowOff>
    </xdr:from>
    <xdr:to>
      <xdr:col>41</xdr:col>
      <xdr:colOff>50800</xdr:colOff>
      <xdr:row>64</xdr:row>
      <xdr:rowOff>112157</xdr:rowOff>
    </xdr:to>
    <xdr:cxnSp macro="">
      <xdr:nvCxnSpPr>
        <xdr:cNvPr id="255" name="直線コネクタ 254">
          <a:extLst>
            <a:ext uri="{FF2B5EF4-FFF2-40B4-BE49-F238E27FC236}">
              <a16:creationId xmlns:a16="http://schemas.microsoft.com/office/drawing/2014/main" id="{FF7C8482-9D19-4371-BCCD-16975B990987}"/>
            </a:ext>
          </a:extLst>
        </xdr:cNvPr>
        <xdr:cNvCxnSpPr/>
      </xdr:nvCxnSpPr>
      <xdr:spPr>
        <a:xfrm flipV="1">
          <a:off x="6972300" y="11084587"/>
          <a:ext cx="8890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42AEBC23-37CF-4C3C-9DB5-155C36EC2637}"/>
            </a:ext>
          </a:extLst>
        </xdr:cNvPr>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36D8CCE7-8698-4623-9540-C5493A42FE39}"/>
            </a:ext>
          </a:extLst>
        </xdr:cNvPr>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3183EA3-26A3-4E87-A61D-C70EB5F03E9F}"/>
            </a:ext>
          </a:extLst>
        </xdr:cNvPr>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0B5916B5-51D0-419E-A46F-B36C1EDB0930}"/>
            </a:ext>
          </a:extLst>
        </xdr:cNvPr>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153600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904D7A8E-C14D-4F0A-9349-AD5545FE9F6C}"/>
            </a:ext>
          </a:extLst>
        </xdr:cNvPr>
        <xdr:cNvSpPr txBox="1"/>
      </xdr:nvSpPr>
      <xdr:spPr>
        <a:xfrm>
          <a:off x="9327095" y="1112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153677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AB350B96-1F7D-4FDA-9904-131003D39EEB}"/>
            </a:ext>
          </a:extLst>
        </xdr:cNvPr>
        <xdr:cNvSpPr txBox="1"/>
      </xdr:nvSpPr>
      <xdr:spPr>
        <a:xfrm>
          <a:off x="8450795" y="1112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153714</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82F340C3-6E23-4443-8F6A-C4849044E1F6}"/>
            </a:ext>
          </a:extLst>
        </xdr:cNvPr>
        <xdr:cNvSpPr txBox="1"/>
      </xdr:nvSpPr>
      <xdr:spPr>
        <a:xfrm>
          <a:off x="7561795" y="1112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154084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B48B08E1-6EB7-44F1-B0B3-8AF9F79FF390}"/>
            </a:ext>
          </a:extLst>
        </xdr:cNvPr>
        <xdr:cNvSpPr txBox="1"/>
      </xdr:nvSpPr>
      <xdr:spPr>
        <a:xfrm>
          <a:off x="6672795" y="1112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C4DA91F-E6E3-4A75-B8D6-A4E1FB78020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99D0AE67-F496-44C7-9110-230C7FCF935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87EEF5D-00F7-4C0B-88DA-08A9D82F1E3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1683736A-7CF9-4009-BF5D-8D0334105DC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69EB30CB-7E72-4352-8846-8AC08B8F81F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4D21D91-368D-4FD2-AA81-1772C5C8BF7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F8BDA10F-DD4C-407E-8816-DCD4F57FC05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33408CD9-6640-4B6E-B11F-454D6DD4C83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3439D196-1E78-4FCA-8C7F-7B09356A34F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29B5E4A3-DDB2-4BF5-A51E-38D5DD81924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FD8C7E85-FFFC-4A0D-9FC3-BBD41F14131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F7C21B79-02C6-4A20-A6B9-D75F203166F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CB62563B-D7EE-4BE1-9CAA-F4B87FED7A7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40343D30-A54B-41BD-A7AC-F6522B5FEC9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1E2B7066-9129-4393-8FD4-AA209E7D4BB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9321C781-4E6C-48AB-B937-651374213DD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1569BF9F-1379-4C6F-A62C-CEBF854D47A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BB779901-E737-488E-94BD-60F5252F398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F0189845-C69E-424B-88FB-A1E371577B6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C9C9EE9A-1FA1-4F8A-B0D2-31A3548026D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EAC587EC-9026-443E-BC44-53CDACE7496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9F681BD4-022E-4052-A318-D078C440E09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D9B527A3-B4D2-4403-B8F1-73F123F51AA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AF2867AD-1379-46D6-9129-01D6C5A0B9D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a:extLst>
            <a:ext uri="{FF2B5EF4-FFF2-40B4-BE49-F238E27FC236}">
              <a16:creationId xmlns:a16="http://schemas.microsoft.com/office/drawing/2014/main" id="{58A8A177-36D8-4F8A-AD96-B8245491E457}"/>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928A569D-CDAD-4086-A75E-76DF077ABD4B}"/>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a:extLst>
            <a:ext uri="{FF2B5EF4-FFF2-40B4-BE49-F238E27FC236}">
              <a16:creationId xmlns:a16="http://schemas.microsoft.com/office/drawing/2014/main" id="{D096FD76-D9D4-40E2-8D6D-51593257AB04}"/>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F7270C8F-07AF-453D-AF63-8AB27F54A175}"/>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a:extLst>
            <a:ext uri="{FF2B5EF4-FFF2-40B4-BE49-F238E27FC236}">
              <a16:creationId xmlns:a16="http://schemas.microsoft.com/office/drawing/2014/main" id="{4CCC24D6-F1D3-496D-90F8-CA0734A8C702}"/>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CE0982-4A1B-4993-9420-C8A0EBD6856B}"/>
            </a:ext>
          </a:extLst>
        </xdr:cNvPr>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a:extLst>
            <a:ext uri="{FF2B5EF4-FFF2-40B4-BE49-F238E27FC236}">
              <a16:creationId xmlns:a16="http://schemas.microsoft.com/office/drawing/2014/main" id="{3F439C02-6946-474C-A7DF-390D42F2DB6A}"/>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a:extLst>
            <a:ext uri="{FF2B5EF4-FFF2-40B4-BE49-F238E27FC236}">
              <a16:creationId xmlns:a16="http://schemas.microsoft.com/office/drawing/2014/main" id="{C8FDB8CE-B05F-41C6-BDA0-D1F24DEACAA7}"/>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a:extLst>
            <a:ext uri="{FF2B5EF4-FFF2-40B4-BE49-F238E27FC236}">
              <a16:creationId xmlns:a16="http://schemas.microsoft.com/office/drawing/2014/main" id="{0A13D219-2721-4BCE-8297-396CBFD25001}"/>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a:extLst>
            <a:ext uri="{FF2B5EF4-FFF2-40B4-BE49-F238E27FC236}">
              <a16:creationId xmlns:a16="http://schemas.microsoft.com/office/drawing/2014/main" id="{C6EDC005-C86D-4D80-AA9F-1CD523C042A9}"/>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a:extLst>
            <a:ext uri="{FF2B5EF4-FFF2-40B4-BE49-F238E27FC236}">
              <a16:creationId xmlns:a16="http://schemas.microsoft.com/office/drawing/2014/main" id="{4FA13306-357E-4173-B03B-B323FCC0E0B4}"/>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DDADAB6-B4A0-4550-B71D-1FA12B80859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D6CCD64-3B6F-4E33-ACA7-B1CF948A238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0F2B705-DA38-484D-9B5B-A236052DC19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9232159-4386-4C0F-8551-7E5A0D70FB4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1B72D44-2513-48F2-B562-43303BD0859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304" name="楕円 303">
          <a:extLst>
            <a:ext uri="{FF2B5EF4-FFF2-40B4-BE49-F238E27FC236}">
              <a16:creationId xmlns:a16="http://schemas.microsoft.com/office/drawing/2014/main" id="{FDF3E1F4-4959-40CD-823D-6434E7EA64BE}"/>
            </a:ext>
          </a:extLst>
        </xdr:cNvPr>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56168433-8225-4B55-8AF7-E238B1EF9681}"/>
            </a:ext>
          </a:extLst>
        </xdr:cNvPr>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120650</xdr:rowOff>
    </xdr:from>
    <xdr:to>
      <xdr:col>20</xdr:col>
      <xdr:colOff>38100</xdr:colOff>
      <xdr:row>83</xdr:row>
      <xdr:rowOff>50800</xdr:rowOff>
    </xdr:to>
    <xdr:sp macro="" textlink="">
      <xdr:nvSpPr>
        <xdr:cNvPr id="306" name="楕円 305">
          <a:extLst>
            <a:ext uri="{FF2B5EF4-FFF2-40B4-BE49-F238E27FC236}">
              <a16:creationId xmlns:a16="http://schemas.microsoft.com/office/drawing/2014/main" id="{F5316863-5243-4FF3-A687-E4BEF211C15F}"/>
            </a:ext>
          </a:extLst>
        </xdr:cNvPr>
        <xdr:cNvSpPr/>
      </xdr:nvSpPr>
      <xdr:spPr>
        <a:xfrm>
          <a:off x="3746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83</xdr:row>
      <xdr:rowOff>0</xdr:rowOff>
    </xdr:to>
    <xdr:cxnSp macro="">
      <xdr:nvCxnSpPr>
        <xdr:cNvPr id="307" name="直線コネクタ 306">
          <a:extLst>
            <a:ext uri="{FF2B5EF4-FFF2-40B4-BE49-F238E27FC236}">
              <a16:creationId xmlns:a16="http://schemas.microsoft.com/office/drawing/2014/main" id="{9855A6AF-71B8-47EB-AAA3-FF2A087F0210}"/>
            </a:ext>
          </a:extLst>
        </xdr:cNvPr>
        <xdr:cNvCxnSpPr/>
      </xdr:nvCxnSpPr>
      <xdr:spPr>
        <a:xfrm flipV="1">
          <a:off x="3797300" y="141998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90170</xdr:rowOff>
    </xdr:from>
    <xdr:to>
      <xdr:col>15</xdr:col>
      <xdr:colOff>101600</xdr:colOff>
      <xdr:row>84</xdr:row>
      <xdr:rowOff>20320</xdr:rowOff>
    </xdr:to>
    <xdr:sp macro="" textlink="">
      <xdr:nvSpPr>
        <xdr:cNvPr id="308" name="楕円 307">
          <a:extLst>
            <a:ext uri="{FF2B5EF4-FFF2-40B4-BE49-F238E27FC236}">
              <a16:creationId xmlns:a16="http://schemas.microsoft.com/office/drawing/2014/main" id="{83F2975A-9475-471F-A851-55E678D847C7}"/>
            </a:ext>
          </a:extLst>
        </xdr:cNvPr>
        <xdr:cNvSpPr/>
      </xdr:nvSpPr>
      <xdr:spPr>
        <a:xfrm>
          <a:off x="2857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0</xdr:rowOff>
    </xdr:from>
    <xdr:to>
      <xdr:col>19</xdr:col>
      <xdr:colOff>177800</xdr:colOff>
      <xdr:row>83</xdr:row>
      <xdr:rowOff>140970</xdr:rowOff>
    </xdr:to>
    <xdr:cxnSp macro="">
      <xdr:nvCxnSpPr>
        <xdr:cNvPr id="309" name="直線コネクタ 308">
          <a:extLst>
            <a:ext uri="{FF2B5EF4-FFF2-40B4-BE49-F238E27FC236}">
              <a16:creationId xmlns:a16="http://schemas.microsoft.com/office/drawing/2014/main" id="{0D2D376B-B87C-4A14-9B91-A1CEC95740C3}"/>
            </a:ext>
          </a:extLst>
        </xdr:cNvPr>
        <xdr:cNvCxnSpPr/>
      </xdr:nvCxnSpPr>
      <xdr:spPr>
        <a:xfrm flipV="1">
          <a:off x="2908300" y="142303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67311</xdr:rowOff>
    </xdr:from>
    <xdr:to>
      <xdr:col>10</xdr:col>
      <xdr:colOff>165100</xdr:colOff>
      <xdr:row>83</xdr:row>
      <xdr:rowOff>168911</xdr:rowOff>
    </xdr:to>
    <xdr:sp macro="" textlink="">
      <xdr:nvSpPr>
        <xdr:cNvPr id="310" name="楕円 309">
          <a:extLst>
            <a:ext uri="{FF2B5EF4-FFF2-40B4-BE49-F238E27FC236}">
              <a16:creationId xmlns:a16="http://schemas.microsoft.com/office/drawing/2014/main" id="{7CCF2E23-CF6C-4735-A260-1DA88012092A}"/>
            </a:ext>
          </a:extLst>
        </xdr:cNvPr>
        <xdr:cNvSpPr/>
      </xdr:nvSpPr>
      <xdr:spPr>
        <a:xfrm>
          <a:off x="196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118111</xdr:rowOff>
    </xdr:from>
    <xdr:to>
      <xdr:col>15</xdr:col>
      <xdr:colOff>50800</xdr:colOff>
      <xdr:row>83</xdr:row>
      <xdr:rowOff>140970</xdr:rowOff>
    </xdr:to>
    <xdr:cxnSp macro="">
      <xdr:nvCxnSpPr>
        <xdr:cNvPr id="311" name="直線コネクタ 310">
          <a:extLst>
            <a:ext uri="{FF2B5EF4-FFF2-40B4-BE49-F238E27FC236}">
              <a16:creationId xmlns:a16="http://schemas.microsoft.com/office/drawing/2014/main" id="{B4FAF2E8-6087-498F-8EFE-040837C5F4E5}"/>
            </a:ext>
          </a:extLst>
        </xdr:cNvPr>
        <xdr:cNvCxnSpPr/>
      </xdr:nvCxnSpPr>
      <xdr:spPr>
        <a:xfrm>
          <a:off x="2019300" y="143484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48261</xdr:rowOff>
    </xdr:from>
    <xdr:to>
      <xdr:col>6</xdr:col>
      <xdr:colOff>38100</xdr:colOff>
      <xdr:row>83</xdr:row>
      <xdr:rowOff>149861</xdr:rowOff>
    </xdr:to>
    <xdr:sp macro="" textlink="">
      <xdr:nvSpPr>
        <xdr:cNvPr id="312" name="楕円 311">
          <a:extLst>
            <a:ext uri="{FF2B5EF4-FFF2-40B4-BE49-F238E27FC236}">
              <a16:creationId xmlns:a16="http://schemas.microsoft.com/office/drawing/2014/main" id="{FF5B0726-947A-453B-B14D-735E3D4C995A}"/>
            </a:ext>
          </a:extLst>
        </xdr:cNvPr>
        <xdr:cNvSpPr/>
      </xdr:nvSpPr>
      <xdr:spPr>
        <a:xfrm>
          <a:off x="1079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99061</xdr:rowOff>
    </xdr:from>
    <xdr:to>
      <xdr:col>10</xdr:col>
      <xdr:colOff>114300</xdr:colOff>
      <xdr:row>83</xdr:row>
      <xdr:rowOff>118111</xdr:rowOff>
    </xdr:to>
    <xdr:cxnSp macro="">
      <xdr:nvCxnSpPr>
        <xdr:cNvPr id="313" name="直線コネクタ 312">
          <a:extLst>
            <a:ext uri="{FF2B5EF4-FFF2-40B4-BE49-F238E27FC236}">
              <a16:creationId xmlns:a16="http://schemas.microsoft.com/office/drawing/2014/main" id="{51E64345-B9BF-45AA-A71B-771F4FA9EAB4}"/>
            </a:ext>
          </a:extLst>
        </xdr:cNvPr>
        <xdr:cNvCxnSpPr/>
      </xdr:nvCxnSpPr>
      <xdr:spPr>
        <a:xfrm>
          <a:off x="1130300" y="143294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19702</xdr:rowOff>
    </xdr:from>
    <xdr:ext cx="405111" cy="259045"/>
    <xdr:sp macro="" textlink="">
      <xdr:nvSpPr>
        <xdr:cNvPr id="314" name="n_1aveValue【公営住宅】&#10;有形固定資産減価償却率">
          <a:extLst>
            <a:ext uri="{FF2B5EF4-FFF2-40B4-BE49-F238E27FC236}">
              <a16:creationId xmlns:a16="http://schemas.microsoft.com/office/drawing/2014/main" id="{62B0BB50-1B66-4750-9D6D-B73F3E90E419}"/>
            </a:ext>
          </a:extLst>
        </xdr:cNvPr>
        <xdr:cNvSpPr txBox="1"/>
      </xdr:nvSpPr>
      <xdr:spPr>
        <a:xfrm>
          <a:off x="3582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50182</xdr:rowOff>
    </xdr:from>
    <xdr:ext cx="405111" cy="259045"/>
    <xdr:sp macro="" textlink="">
      <xdr:nvSpPr>
        <xdr:cNvPr id="315" name="n_2aveValue【公営住宅】&#10;有形固定資産減価償却率">
          <a:extLst>
            <a:ext uri="{FF2B5EF4-FFF2-40B4-BE49-F238E27FC236}">
              <a16:creationId xmlns:a16="http://schemas.microsoft.com/office/drawing/2014/main" id="{83B7E469-5BEF-46C1-880E-DFA2223DC2E4}"/>
            </a:ext>
          </a:extLst>
        </xdr:cNvPr>
        <xdr:cNvSpPr txBox="1"/>
      </xdr:nvSpPr>
      <xdr:spPr>
        <a:xfrm>
          <a:off x="2705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16" name="n_3aveValue【公営住宅】&#10;有形固定資産減価償却率">
          <a:extLst>
            <a:ext uri="{FF2B5EF4-FFF2-40B4-BE49-F238E27FC236}">
              <a16:creationId xmlns:a16="http://schemas.microsoft.com/office/drawing/2014/main" id="{C7A64614-2576-4660-B680-90EDDA2658FE}"/>
            </a:ext>
          </a:extLst>
        </xdr:cNvPr>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7" name="n_4aveValue【公営住宅】&#10;有形固定資産減価償却率">
          <a:extLst>
            <a:ext uri="{FF2B5EF4-FFF2-40B4-BE49-F238E27FC236}">
              <a16:creationId xmlns:a16="http://schemas.microsoft.com/office/drawing/2014/main" id="{C74F86D9-7C05-4AFD-AC47-8B1C7BBA1E38}"/>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41927</xdr:rowOff>
    </xdr:from>
    <xdr:ext cx="405111" cy="259045"/>
    <xdr:sp macro="" textlink="">
      <xdr:nvSpPr>
        <xdr:cNvPr id="318" name="n_1mainValue【公営住宅】&#10;有形固定資産減価償却率">
          <a:extLst>
            <a:ext uri="{FF2B5EF4-FFF2-40B4-BE49-F238E27FC236}">
              <a16:creationId xmlns:a16="http://schemas.microsoft.com/office/drawing/2014/main" id="{85B47CCE-F46E-4E0E-844F-E9DA8885D59B}"/>
            </a:ext>
          </a:extLst>
        </xdr:cNvPr>
        <xdr:cNvSpPr txBox="1"/>
      </xdr:nvSpPr>
      <xdr:spPr>
        <a:xfrm>
          <a:off x="3582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319" name="n_2mainValue【公営住宅】&#10;有形固定資産減価償却率">
          <a:extLst>
            <a:ext uri="{FF2B5EF4-FFF2-40B4-BE49-F238E27FC236}">
              <a16:creationId xmlns:a16="http://schemas.microsoft.com/office/drawing/2014/main" id="{3DB110A8-A8CD-4949-94E7-65734CB27B1F}"/>
            </a:ext>
          </a:extLst>
        </xdr:cNvPr>
        <xdr:cNvSpPr txBox="1"/>
      </xdr:nvSpPr>
      <xdr:spPr>
        <a:xfrm>
          <a:off x="2705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160038</xdr:rowOff>
    </xdr:from>
    <xdr:ext cx="405111" cy="259045"/>
    <xdr:sp macro="" textlink="">
      <xdr:nvSpPr>
        <xdr:cNvPr id="320" name="n_3mainValue【公営住宅】&#10;有形固定資産減価償却率">
          <a:extLst>
            <a:ext uri="{FF2B5EF4-FFF2-40B4-BE49-F238E27FC236}">
              <a16:creationId xmlns:a16="http://schemas.microsoft.com/office/drawing/2014/main" id="{B6A22121-DCCC-43EE-98FA-71AD62314F9A}"/>
            </a:ext>
          </a:extLst>
        </xdr:cNvPr>
        <xdr:cNvSpPr txBox="1"/>
      </xdr:nvSpPr>
      <xdr:spPr>
        <a:xfrm>
          <a:off x="1816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140988</xdr:rowOff>
    </xdr:from>
    <xdr:ext cx="405111" cy="259045"/>
    <xdr:sp macro="" textlink="">
      <xdr:nvSpPr>
        <xdr:cNvPr id="321" name="n_4mainValue【公営住宅】&#10;有形固定資産減価償却率">
          <a:extLst>
            <a:ext uri="{FF2B5EF4-FFF2-40B4-BE49-F238E27FC236}">
              <a16:creationId xmlns:a16="http://schemas.microsoft.com/office/drawing/2014/main" id="{F472C3FB-08C3-4307-A609-7F90CC7DB020}"/>
            </a:ext>
          </a:extLst>
        </xdr:cNvPr>
        <xdr:cNvSpPr txBox="1"/>
      </xdr:nvSpPr>
      <xdr:spPr>
        <a:xfrm>
          <a:off x="927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9FEC0B7A-E790-4153-A2CD-9F58063E672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17D2CAD7-7240-4CC1-8C6B-DFB2E68CFF4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138E5AC5-D73D-4F3D-8C3B-9C7E99D7A60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FEDDF948-2D0A-4F87-A598-032405F83B1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3D82FA43-1A7A-43D6-A9C8-6D950AB10B9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29284554-49B0-4A31-8E76-5F8220501AE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AC79F0C-2DCC-41D6-B1C1-935FF4F88C8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29EAEA7A-C530-4481-BB71-B25386ED7EC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D71BCB3D-3EBD-4834-8595-7ED2EB4DA1B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36C8EC2-32A6-4833-9AD9-E7D9F7B6CA9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5A7CF40F-7A92-4948-978A-D47661B9818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BDA0ECF7-058E-47B0-90C2-B503CFA924B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99B905F9-A2EB-4921-8965-74B3A2F097C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15633F3-A779-4450-B854-479B3F02340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B3813799-C299-483D-8BAA-C3BE9693E67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854D5FBE-DD50-49FA-9E2B-EFD84F32DD1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F1CED208-4D2A-4DA2-A3F0-F6DB03DE8B4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4CF65BB4-1561-4673-8092-438326C9D24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1E22930D-6A5F-4E40-8D58-5E8B733B227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B12C4285-CCED-49FF-BE9D-214ACEBCC1C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BD4705AF-8D1B-46E1-838E-9E0A5C91DA9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1BD2771E-C2A3-4831-9E14-812C615CD49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6BCFB7EF-BCBA-41B8-802F-CE8F1D6DA0F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a:extLst>
            <a:ext uri="{FF2B5EF4-FFF2-40B4-BE49-F238E27FC236}">
              <a16:creationId xmlns:a16="http://schemas.microsoft.com/office/drawing/2014/main" id="{0345EC1C-74D8-4784-AE94-B04EE2271445}"/>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a:extLst>
            <a:ext uri="{FF2B5EF4-FFF2-40B4-BE49-F238E27FC236}">
              <a16:creationId xmlns:a16="http://schemas.microsoft.com/office/drawing/2014/main" id="{69C3A549-97FB-454A-B3A7-3E5860C5C719}"/>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a:extLst>
            <a:ext uri="{FF2B5EF4-FFF2-40B4-BE49-F238E27FC236}">
              <a16:creationId xmlns:a16="http://schemas.microsoft.com/office/drawing/2014/main" id="{44A065FD-B93A-43E2-9DD1-48F33EE70481}"/>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a:extLst>
            <a:ext uri="{FF2B5EF4-FFF2-40B4-BE49-F238E27FC236}">
              <a16:creationId xmlns:a16="http://schemas.microsoft.com/office/drawing/2014/main" id="{9AA767DF-7E05-4928-B189-60ED08E572B2}"/>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a:extLst>
            <a:ext uri="{FF2B5EF4-FFF2-40B4-BE49-F238E27FC236}">
              <a16:creationId xmlns:a16="http://schemas.microsoft.com/office/drawing/2014/main" id="{CBF6A6B9-1161-4B86-9D0A-8276F7B819B7}"/>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350" name="【公営住宅】&#10;一人当たり面積平均値テキスト">
          <a:extLst>
            <a:ext uri="{FF2B5EF4-FFF2-40B4-BE49-F238E27FC236}">
              <a16:creationId xmlns:a16="http://schemas.microsoft.com/office/drawing/2014/main" id="{2FBFB420-F690-4B31-A377-55110C36C9EE}"/>
            </a:ext>
          </a:extLst>
        </xdr:cNvPr>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a:extLst>
            <a:ext uri="{FF2B5EF4-FFF2-40B4-BE49-F238E27FC236}">
              <a16:creationId xmlns:a16="http://schemas.microsoft.com/office/drawing/2014/main" id="{B25969ED-802D-452E-91B9-F22647689AC7}"/>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a:extLst>
            <a:ext uri="{FF2B5EF4-FFF2-40B4-BE49-F238E27FC236}">
              <a16:creationId xmlns:a16="http://schemas.microsoft.com/office/drawing/2014/main" id="{72677E9F-FE4A-4CF0-8092-B9B5A00EAA31}"/>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a:extLst>
            <a:ext uri="{FF2B5EF4-FFF2-40B4-BE49-F238E27FC236}">
              <a16:creationId xmlns:a16="http://schemas.microsoft.com/office/drawing/2014/main" id="{B990AC6C-C98C-45E3-934E-29BB3A5A4AB9}"/>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a:extLst>
            <a:ext uri="{FF2B5EF4-FFF2-40B4-BE49-F238E27FC236}">
              <a16:creationId xmlns:a16="http://schemas.microsoft.com/office/drawing/2014/main" id="{035A77A3-8EB0-4A15-840C-2A27F109BAA4}"/>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a:extLst>
            <a:ext uri="{FF2B5EF4-FFF2-40B4-BE49-F238E27FC236}">
              <a16:creationId xmlns:a16="http://schemas.microsoft.com/office/drawing/2014/main" id="{A388D293-41FA-4754-9587-6B429BA76586}"/>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FADDC5C-8C83-4858-9DF9-5838B045A25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BF87EDF-AC04-4134-BD0B-597587AC6A5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18E4348-331F-4B05-88E5-DFEF14DD7E8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167C2A3-7E1B-4254-BE53-158F2A311B6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7EC3C7D-904D-4204-8C45-FD1CBB59CBE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12573</xdr:rowOff>
    </xdr:from>
    <xdr:to>
      <xdr:col>55</xdr:col>
      <xdr:colOff>50800</xdr:colOff>
      <xdr:row>85</xdr:row>
      <xdr:rowOff>114173</xdr:rowOff>
    </xdr:to>
    <xdr:sp macro="" textlink="">
      <xdr:nvSpPr>
        <xdr:cNvPr id="361" name="楕円 360">
          <a:extLst>
            <a:ext uri="{FF2B5EF4-FFF2-40B4-BE49-F238E27FC236}">
              <a16:creationId xmlns:a16="http://schemas.microsoft.com/office/drawing/2014/main" id="{B7A2C139-59D9-4A5A-8B51-66EEEA0CDFFF}"/>
            </a:ext>
          </a:extLst>
        </xdr:cNvPr>
        <xdr:cNvSpPr/>
      </xdr:nvSpPr>
      <xdr:spPr>
        <a:xfrm>
          <a:off x="10426700" y="145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162450</xdr:rowOff>
    </xdr:from>
    <xdr:ext cx="469744" cy="259045"/>
    <xdr:sp macro="" textlink="">
      <xdr:nvSpPr>
        <xdr:cNvPr id="362" name="【公営住宅】&#10;一人当たり面積該当値テキスト">
          <a:extLst>
            <a:ext uri="{FF2B5EF4-FFF2-40B4-BE49-F238E27FC236}">
              <a16:creationId xmlns:a16="http://schemas.microsoft.com/office/drawing/2014/main" id="{CD8BBA88-4023-461C-A065-ED6CEC53FFE9}"/>
            </a:ext>
          </a:extLst>
        </xdr:cNvPr>
        <xdr:cNvSpPr txBox="1"/>
      </xdr:nvSpPr>
      <xdr:spPr>
        <a:xfrm>
          <a:off x="10515600" y="1456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15494</xdr:rowOff>
    </xdr:from>
    <xdr:to>
      <xdr:col>50</xdr:col>
      <xdr:colOff>165100</xdr:colOff>
      <xdr:row>85</xdr:row>
      <xdr:rowOff>117094</xdr:rowOff>
    </xdr:to>
    <xdr:sp macro="" textlink="">
      <xdr:nvSpPr>
        <xdr:cNvPr id="363" name="楕円 362">
          <a:extLst>
            <a:ext uri="{FF2B5EF4-FFF2-40B4-BE49-F238E27FC236}">
              <a16:creationId xmlns:a16="http://schemas.microsoft.com/office/drawing/2014/main" id="{1D856DEB-2B95-409D-A1D6-2772CA1E8E66}"/>
            </a:ext>
          </a:extLst>
        </xdr:cNvPr>
        <xdr:cNvSpPr/>
      </xdr:nvSpPr>
      <xdr:spPr>
        <a:xfrm>
          <a:off x="9588500" y="145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63373</xdr:rowOff>
    </xdr:from>
    <xdr:to>
      <xdr:col>55</xdr:col>
      <xdr:colOff>0</xdr:colOff>
      <xdr:row>85</xdr:row>
      <xdr:rowOff>66294</xdr:rowOff>
    </xdr:to>
    <xdr:cxnSp macro="">
      <xdr:nvCxnSpPr>
        <xdr:cNvPr id="364" name="直線コネクタ 363">
          <a:extLst>
            <a:ext uri="{FF2B5EF4-FFF2-40B4-BE49-F238E27FC236}">
              <a16:creationId xmlns:a16="http://schemas.microsoft.com/office/drawing/2014/main" id="{90BCDC6A-F591-472B-8550-7D9A7273FD0F}"/>
            </a:ext>
          </a:extLst>
        </xdr:cNvPr>
        <xdr:cNvCxnSpPr/>
      </xdr:nvCxnSpPr>
      <xdr:spPr>
        <a:xfrm flipV="1">
          <a:off x="9639300" y="14636623"/>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33528</xdr:rowOff>
    </xdr:from>
    <xdr:to>
      <xdr:col>46</xdr:col>
      <xdr:colOff>38100</xdr:colOff>
      <xdr:row>85</xdr:row>
      <xdr:rowOff>135128</xdr:rowOff>
    </xdr:to>
    <xdr:sp macro="" textlink="">
      <xdr:nvSpPr>
        <xdr:cNvPr id="365" name="楕円 364">
          <a:extLst>
            <a:ext uri="{FF2B5EF4-FFF2-40B4-BE49-F238E27FC236}">
              <a16:creationId xmlns:a16="http://schemas.microsoft.com/office/drawing/2014/main" id="{8A0D2A75-9D78-4114-BF2E-AC9B803C08AE}"/>
            </a:ext>
          </a:extLst>
        </xdr:cNvPr>
        <xdr:cNvSpPr/>
      </xdr:nvSpPr>
      <xdr:spPr>
        <a:xfrm>
          <a:off x="8699500" y="1460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66294</xdr:rowOff>
    </xdr:from>
    <xdr:to>
      <xdr:col>50</xdr:col>
      <xdr:colOff>114300</xdr:colOff>
      <xdr:row>85</xdr:row>
      <xdr:rowOff>84328</xdr:rowOff>
    </xdr:to>
    <xdr:cxnSp macro="">
      <xdr:nvCxnSpPr>
        <xdr:cNvPr id="366" name="直線コネクタ 365">
          <a:extLst>
            <a:ext uri="{FF2B5EF4-FFF2-40B4-BE49-F238E27FC236}">
              <a16:creationId xmlns:a16="http://schemas.microsoft.com/office/drawing/2014/main" id="{9BCC2B89-DB1A-433B-874D-0EF965B2F16A}"/>
            </a:ext>
          </a:extLst>
        </xdr:cNvPr>
        <xdr:cNvCxnSpPr/>
      </xdr:nvCxnSpPr>
      <xdr:spPr>
        <a:xfrm flipV="1">
          <a:off x="8750300" y="14639544"/>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33910</xdr:rowOff>
    </xdr:from>
    <xdr:to>
      <xdr:col>41</xdr:col>
      <xdr:colOff>101600</xdr:colOff>
      <xdr:row>85</xdr:row>
      <xdr:rowOff>135510</xdr:rowOff>
    </xdr:to>
    <xdr:sp macro="" textlink="">
      <xdr:nvSpPr>
        <xdr:cNvPr id="367" name="楕円 366">
          <a:extLst>
            <a:ext uri="{FF2B5EF4-FFF2-40B4-BE49-F238E27FC236}">
              <a16:creationId xmlns:a16="http://schemas.microsoft.com/office/drawing/2014/main" id="{84202E61-8B07-44A7-841F-28CB83FB5372}"/>
            </a:ext>
          </a:extLst>
        </xdr:cNvPr>
        <xdr:cNvSpPr/>
      </xdr:nvSpPr>
      <xdr:spPr>
        <a:xfrm>
          <a:off x="7810500" y="146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84328</xdr:rowOff>
    </xdr:from>
    <xdr:to>
      <xdr:col>45</xdr:col>
      <xdr:colOff>177800</xdr:colOff>
      <xdr:row>85</xdr:row>
      <xdr:rowOff>84710</xdr:rowOff>
    </xdr:to>
    <xdr:cxnSp macro="">
      <xdr:nvCxnSpPr>
        <xdr:cNvPr id="368" name="直線コネクタ 367">
          <a:extLst>
            <a:ext uri="{FF2B5EF4-FFF2-40B4-BE49-F238E27FC236}">
              <a16:creationId xmlns:a16="http://schemas.microsoft.com/office/drawing/2014/main" id="{C02950D5-82B8-4837-9DAD-36169C539C16}"/>
            </a:ext>
          </a:extLst>
        </xdr:cNvPr>
        <xdr:cNvCxnSpPr/>
      </xdr:nvCxnSpPr>
      <xdr:spPr>
        <a:xfrm flipV="1">
          <a:off x="7861300" y="1465757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37846</xdr:rowOff>
    </xdr:from>
    <xdr:to>
      <xdr:col>36</xdr:col>
      <xdr:colOff>165100</xdr:colOff>
      <xdr:row>85</xdr:row>
      <xdr:rowOff>139446</xdr:rowOff>
    </xdr:to>
    <xdr:sp macro="" textlink="">
      <xdr:nvSpPr>
        <xdr:cNvPr id="369" name="楕円 368">
          <a:extLst>
            <a:ext uri="{FF2B5EF4-FFF2-40B4-BE49-F238E27FC236}">
              <a16:creationId xmlns:a16="http://schemas.microsoft.com/office/drawing/2014/main" id="{74763A8E-E47F-41E1-AA4E-F5F8EE42B0C2}"/>
            </a:ext>
          </a:extLst>
        </xdr:cNvPr>
        <xdr:cNvSpPr/>
      </xdr:nvSpPr>
      <xdr:spPr>
        <a:xfrm>
          <a:off x="6921500" y="1461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84710</xdr:rowOff>
    </xdr:from>
    <xdr:to>
      <xdr:col>41</xdr:col>
      <xdr:colOff>50800</xdr:colOff>
      <xdr:row>85</xdr:row>
      <xdr:rowOff>88646</xdr:rowOff>
    </xdr:to>
    <xdr:cxnSp macro="">
      <xdr:nvCxnSpPr>
        <xdr:cNvPr id="370" name="直線コネクタ 369">
          <a:extLst>
            <a:ext uri="{FF2B5EF4-FFF2-40B4-BE49-F238E27FC236}">
              <a16:creationId xmlns:a16="http://schemas.microsoft.com/office/drawing/2014/main" id="{B927B96A-A137-4561-A505-BA4DD11D879F}"/>
            </a:ext>
          </a:extLst>
        </xdr:cNvPr>
        <xdr:cNvCxnSpPr/>
      </xdr:nvCxnSpPr>
      <xdr:spPr>
        <a:xfrm flipV="1">
          <a:off x="6972300" y="14657960"/>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71" name="n_1aveValue【公営住宅】&#10;一人当たり面積">
          <a:extLst>
            <a:ext uri="{FF2B5EF4-FFF2-40B4-BE49-F238E27FC236}">
              <a16:creationId xmlns:a16="http://schemas.microsoft.com/office/drawing/2014/main" id="{B68E204B-0BA2-4E9A-96DE-4B0E4A0119B9}"/>
            </a:ext>
          </a:extLst>
        </xdr:cNvPr>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72" name="n_2aveValue【公営住宅】&#10;一人当たり面積">
          <a:extLst>
            <a:ext uri="{FF2B5EF4-FFF2-40B4-BE49-F238E27FC236}">
              <a16:creationId xmlns:a16="http://schemas.microsoft.com/office/drawing/2014/main" id="{3FC3DE80-D407-4AC4-A702-CAC18249AC0E}"/>
            </a:ext>
          </a:extLst>
        </xdr:cNvPr>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73" name="n_3aveValue【公営住宅】&#10;一人当たり面積">
          <a:extLst>
            <a:ext uri="{FF2B5EF4-FFF2-40B4-BE49-F238E27FC236}">
              <a16:creationId xmlns:a16="http://schemas.microsoft.com/office/drawing/2014/main" id="{662017CD-DFE3-4C83-B2BE-B913FA0E88B1}"/>
            </a:ext>
          </a:extLst>
        </xdr:cNvPr>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74" name="n_4aveValue【公営住宅】&#10;一人当たり面積">
          <a:extLst>
            <a:ext uri="{FF2B5EF4-FFF2-40B4-BE49-F238E27FC236}">
              <a16:creationId xmlns:a16="http://schemas.microsoft.com/office/drawing/2014/main" id="{24D30BBF-5335-40B1-A11D-F9D3B14A31AD}"/>
            </a:ext>
          </a:extLst>
        </xdr:cNvPr>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108221</xdr:rowOff>
    </xdr:from>
    <xdr:ext cx="469744" cy="259045"/>
    <xdr:sp macro="" textlink="">
      <xdr:nvSpPr>
        <xdr:cNvPr id="375" name="n_1mainValue【公営住宅】&#10;一人当たり面積">
          <a:extLst>
            <a:ext uri="{FF2B5EF4-FFF2-40B4-BE49-F238E27FC236}">
              <a16:creationId xmlns:a16="http://schemas.microsoft.com/office/drawing/2014/main" id="{F616B3D9-7E4D-499F-97FE-ACEE65395552}"/>
            </a:ext>
          </a:extLst>
        </xdr:cNvPr>
        <xdr:cNvSpPr txBox="1"/>
      </xdr:nvSpPr>
      <xdr:spPr>
        <a:xfrm>
          <a:off x="9391727" y="1468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126255</xdr:rowOff>
    </xdr:from>
    <xdr:ext cx="469744" cy="259045"/>
    <xdr:sp macro="" textlink="">
      <xdr:nvSpPr>
        <xdr:cNvPr id="376" name="n_2mainValue【公営住宅】&#10;一人当たり面積">
          <a:extLst>
            <a:ext uri="{FF2B5EF4-FFF2-40B4-BE49-F238E27FC236}">
              <a16:creationId xmlns:a16="http://schemas.microsoft.com/office/drawing/2014/main" id="{BADC5793-6354-493D-8C09-74949F109E60}"/>
            </a:ext>
          </a:extLst>
        </xdr:cNvPr>
        <xdr:cNvSpPr txBox="1"/>
      </xdr:nvSpPr>
      <xdr:spPr>
        <a:xfrm>
          <a:off x="8515427" y="1469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126637</xdr:rowOff>
    </xdr:from>
    <xdr:ext cx="469744" cy="259045"/>
    <xdr:sp macro="" textlink="">
      <xdr:nvSpPr>
        <xdr:cNvPr id="377" name="n_3mainValue【公営住宅】&#10;一人当たり面積">
          <a:extLst>
            <a:ext uri="{FF2B5EF4-FFF2-40B4-BE49-F238E27FC236}">
              <a16:creationId xmlns:a16="http://schemas.microsoft.com/office/drawing/2014/main" id="{C09F9C46-A097-4BF8-B938-35F041720812}"/>
            </a:ext>
          </a:extLst>
        </xdr:cNvPr>
        <xdr:cNvSpPr txBox="1"/>
      </xdr:nvSpPr>
      <xdr:spPr>
        <a:xfrm>
          <a:off x="7626427" y="146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130573</xdr:rowOff>
    </xdr:from>
    <xdr:ext cx="469744" cy="259045"/>
    <xdr:sp macro="" textlink="">
      <xdr:nvSpPr>
        <xdr:cNvPr id="378" name="n_4mainValue【公営住宅】&#10;一人当たり面積">
          <a:extLst>
            <a:ext uri="{FF2B5EF4-FFF2-40B4-BE49-F238E27FC236}">
              <a16:creationId xmlns:a16="http://schemas.microsoft.com/office/drawing/2014/main" id="{6B7D1E6F-480E-46F3-9FA0-7F0C0BD22216}"/>
            </a:ext>
          </a:extLst>
        </xdr:cNvPr>
        <xdr:cNvSpPr txBox="1"/>
      </xdr:nvSpPr>
      <xdr:spPr>
        <a:xfrm>
          <a:off x="6737427" y="1470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C39B2A34-0C4C-4BE7-A31A-C9C075A13F5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B1AC7A51-908A-42B4-8B29-A1371EA8DFD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C4E0E72-2D9B-4DC8-85C0-CD8442F85FD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5DF6F48E-A420-4D2E-9EB6-72BAB7B16DB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49B5A142-0D0C-4752-9E3F-1A9D165884C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1F7C9FFA-3146-4EC9-B3CE-8129CF2E0B5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81BD0C02-7EA8-4775-9BB9-F281A96035A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852D925F-0B4F-4009-928C-461F665E8AC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5EC20CBC-B45F-4EE8-86F8-561FE998361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21689E-1D77-4D43-B986-2892296CDC3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69F4AF23-3E6D-40E1-B434-E0837BEFDBD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BB3AD44E-C7EF-489C-BEFE-84C639ABD3BD}"/>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1" name="テキスト ボックス 390">
          <a:extLst>
            <a:ext uri="{FF2B5EF4-FFF2-40B4-BE49-F238E27FC236}">
              <a16:creationId xmlns:a16="http://schemas.microsoft.com/office/drawing/2014/main" id="{105C1064-8552-49C3-88C1-23A7649CD8CF}"/>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1D9E0294-4D92-404D-BCC9-0D9FC4B0636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0B29E548-ADCA-4232-87F8-57F6ECF674F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6A36074B-684A-44B9-B5B1-669BFC15523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0BAE634F-D919-4EAB-86D1-545028B0574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C8D15C8C-7274-41D7-8A5C-3C1595C5395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DD3652C4-89C5-432D-80AA-A57831E7510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66C64D96-3AE2-46D2-AF38-A0912CFB86C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a:extLst>
            <a:ext uri="{FF2B5EF4-FFF2-40B4-BE49-F238E27FC236}">
              <a16:creationId xmlns:a16="http://schemas.microsoft.com/office/drawing/2014/main" id="{E3E7B203-29A6-48EC-8328-28487D9EDA96}"/>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B084C3AC-2B20-4B75-B073-13EC16603D5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DE50FE85-520F-4A2D-8CFE-C1A010123A4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139064</xdr:rowOff>
    </xdr:to>
    <xdr:cxnSp macro="">
      <xdr:nvCxnSpPr>
        <xdr:cNvPr id="402" name="直線コネクタ 401">
          <a:extLst>
            <a:ext uri="{FF2B5EF4-FFF2-40B4-BE49-F238E27FC236}">
              <a16:creationId xmlns:a16="http://schemas.microsoft.com/office/drawing/2014/main" id="{9FFCF481-F23B-4F78-8A72-57948345F1EF}"/>
            </a:ext>
          </a:extLst>
        </xdr:cNvPr>
        <xdr:cNvCxnSpPr/>
      </xdr:nvCxnSpPr>
      <xdr:spPr>
        <a:xfrm flipV="1">
          <a:off x="4634865" y="17287875"/>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142891</xdr:rowOff>
    </xdr:from>
    <xdr:ext cx="405111" cy="259045"/>
    <xdr:sp macro="" textlink="">
      <xdr:nvSpPr>
        <xdr:cNvPr id="403" name="【港湾・漁港】&#10;有形固定資産減価償却率最小値テキスト">
          <a:extLst>
            <a:ext uri="{FF2B5EF4-FFF2-40B4-BE49-F238E27FC236}">
              <a16:creationId xmlns:a16="http://schemas.microsoft.com/office/drawing/2014/main" id="{846BE112-D3F3-4EFA-8C3E-713564DB3BD1}"/>
            </a:ext>
          </a:extLst>
        </xdr:cNvPr>
        <xdr:cNvSpPr txBox="1"/>
      </xdr:nvSpPr>
      <xdr:spPr>
        <a:xfrm>
          <a:off x="4673600" y="184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139064</xdr:rowOff>
    </xdr:from>
    <xdr:to>
      <xdr:col>24</xdr:col>
      <xdr:colOff>152400</xdr:colOff>
      <xdr:row>107</xdr:row>
      <xdr:rowOff>139064</xdr:rowOff>
    </xdr:to>
    <xdr:cxnSp macro="">
      <xdr:nvCxnSpPr>
        <xdr:cNvPr id="404" name="直線コネクタ 403">
          <a:extLst>
            <a:ext uri="{FF2B5EF4-FFF2-40B4-BE49-F238E27FC236}">
              <a16:creationId xmlns:a16="http://schemas.microsoft.com/office/drawing/2014/main" id="{21AD52D8-F895-4626-A4C6-2C4DFCD1E167}"/>
            </a:ext>
          </a:extLst>
        </xdr:cNvPr>
        <xdr:cNvCxnSpPr/>
      </xdr:nvCxnSpPr>
      <xdr:spPr>
        <a:xfrm>
          <a:off x="4546600" y="1848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2FDDAE5F-EDBD-4DA2-9ED5-D3FC40595E35}"/>
            </a:ext>
          </a:extLst>
        </xdr:cNvPr>
        <xdr:cNvSpPr txBox="1"/>
      </xdr:nvSpPr>
      <xdr:spPr>
        <a:xfrm>
          <a:off x="4673600" y="17063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406" name="直線コネクタ 405">
          <a:extLst>
            <a:ext uri="{FF2B5EF4-FFF2-40B4-BE49-F238E27FC236}">
              <a16:creationId xmlns:a16="http://schemas.microsoft.com/office/drawing/2014/main" id="{45B7652D-C22C-446A-BD3D-EDF97A95FA2C}"/>
            </a:ext>
          </a:extLst>
        </xdr:cNvPr>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106697</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5B9F5A29-D06A-47D5-BCFB-4FD97519D16B}"/>
            </a:ext>
          </a:extLst>
        </xdr:cNvPr>
        <xdr:cNvSpPr txBox="1"/>
      </xdr:nvSpPr>
      <xdr:spPr>
        <a:xfrm>
          <a:off x="4673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08" name="フローチャート: 判断 407">
          <a:extLst>
            <a:ext uri="{FF2B5EF4-FFF2-40B4-BE49-F238E27FC236}">
              <a16:creationId xmlns:a16="http://schemas.microsoft.com/office/drawing/2014/main" id="{DC85B619-B0B1-4563-8FFD-0CFE29E564D6}"/>
            </a:ext>
          </a:extLst>
        </xdr:cNvPr>
        <xdr:cNvSpPr/>
      </xdr:nvSpPr>
      <xdr:spPr>
        <a:xfrm>
          <a:off x="4584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109220</xdr:rowOff>
    </xdr:from>
    <xdr:to>
      <xdr:col>20</xdr:col>
      <xdr:colOff>38100</xdr:colOff>
      <xdr:row>105</xdr:row>
      <xdr:rowOff>39370</xdr:rowOff>
    </xdr:to>
    <xdr:sp macro="" textlink="">
      <xdr:nvSpPr>
        <xdr:cNvPr id="409" name="フローチャート: 判断 408">
          <a:extLst>
            <a:ext uri="{FF2B5EF4-FFF2-40B4-BE49-F238E27FC236}">
              <a16:creationId xmlns:a16="http://schemas.microsoft.com/office/drawing/2014/main" id="{965AE335-2429-4AD6-B9D2-8E52138492A8}"/>
            </a:ext>
          </a:extLst>
        </xdr:cNvPr>
        <xdr:cNvSpPr/>
      </xdr:nvSpPr>
      <xdr:spPr>
        <a:xfrm>
          <a:off x="3746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158750</xdr:rowOff>
    </xdr:from>
    <xdr:to>
      <xdr:col>15</xdr:col>
      <xdr:colOff>101600</xdr:colOff>
      <xdr:row>106</xdr:row>
      <xdr:rowOff>88900</xdr:rowOff>
    </xdr:to>
    <xdr:sp macro="" textlink="">
      <xdr:nvSpPr>
        <xdr:cNvPr id="410" name="フローチャート: 判断 409">
          <a:extLst>
            <a:ext uri="{FF2B5EF4-FFF2-40B4-BE49-F238E27FC236}">
              <a16:creationId xmlns:a16="http://schemas.microsoft.com/office/drawing/2014/main" id="{07BDDA98-E161-479C-B7EA-A25386C5E949}"/>
            </a:ext>
          </a:extLst>
        </xdr:cNvPr>
        <xdr:cNvSpPr/>
      </xdr:nvSpPr>
      <xdr:spPr>
        <a:xfrm>
          <a:off x="2857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141605</xdr:rowOff>
    </xdr:from>
    <xdr:to>
      <xdr:col>10</xdr:col>
      <xdr:colOff>165100</xdr:colOff>
      <xdr:row>106</xdr:row>
      <xdr:rowOff>71755</xdr:rowOff>
    </xdr:to>
    <xdr:sp macro="" textlink="">
      <xdr:nvSpPr>
        <xdr:cNvPr id="411" name="フローチャート: 判断 410">
          <a:extLst>
            <a:ext uri="{FF2B5EF4-FFF2-40B4-BE49-F238E27FC236}">
              <a16:creationId xmlns:a16="http://schemas.microsoft.com/office/drawing/2014/main" id="{B86E0BFC-ABA9-4C29-B0B7-23D22322FCA0}"/>
            </a:ext>
          </a:extLst>
        </xdr:cNvPr>
        <xdr:cNvSpPr/>
      </xdr:nvSpPr>
      <xdr:spPr>
        <a:xfrm>
          <a:off x="1968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107314</xdr:rowOff>
    </xdr:from>
    <xdr:to>
      <xdr:col>6</xdr:col>
      <xdr:colOff>38100</xdr:colOff>
      <xdr:row>106</xdr:row>
      <xdr:rowOff>37464</xdr:rowOff>
    </xdr:to>
    <xdr:sp macro="" textlink="">
      <xdr:nvSpPr>
        <xdr:cNvPr id="412" name="フローチャート: 判断 411">
          <a:extLst>
            <a:ext uri="{FF2B5EF4-FFF2-40B4-BE49-F238E27FC236}">
              <a16:creationId xmlns:a16="http://schemas.microsoft.com/office/drawing/2014/main" id="{D971E5A0-ED57-4A55-BD63-94225FE3A2F8}"/>
            </a:ext>
          </a:extLst>
        </xdr:cNvPr>
        <xdr:cNvSpPr/>
      </xdr:nvSpPr>
      <xdr:spPr>
        <a:xfrm>
          <a:off x="1079500" y="1810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7DCD33BB-41A5-4875-896D-25D0C89437F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FEB160BD-68B6-47DF-A5C2-BAB8292B517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FDEE534-1A51-4DA5-82EF-A48BEB32753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9636C0E8-68F0-436F-9C1E-94B404AEFD4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4E6DE3BB-01FB-412F-96F5-48A8193C7B0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18" name="楕円 417">
          <a:extLst>
            <a:ext uri="{FF2B5EF4-FFF2-40B4-BE49-F238E27FC236}">
              <a16:creationId xmlns:a16="http://schemas.microsoft.com/office/drawing/2014/main" id="{3622FF46-77DD-4DCC-B99D-4B3EA2050DB3}"/>
            </a:ext>
          </a:extLst>
        </xdr:cNvPr>
        <xdr:cNvSpPr/>
      </xdr:nvSpPr>
      <xdr:spPr>
        <a:xfrm>
          <a:off x="45847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65422</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9A9F943A-4A7B-4E42-BDB1-3EC36B3E87E1}"/>
            </a:ext>
          </a:extLst>
        </xdr:cNvPr>
        <xdr:cNvSpPr txBox="1"/>
      </xdr:nvSpPr>
      <xdr:spPr>
        <a:xfrm>
          <a:off x="4673600" y="1772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93980</xdr:rowOff>
    </xdr:from>
    <xdr:to>
      <xdr:col>20</xdr:col>
      <xdr:colOff>38100</xdr:colOff>
      <xdr:row>105</xdr:row>
      <xdr:rowOff>24130</xdr:rowOff>
    </xdr:to>
    <xdr:sp macro="" textlink="">
      <xdr:nvSpPr>
        <xdr:cNvPr id="420" name="楕円 419">
          <a:extLst>
            <a:ext uri="{FF2B5EF4-FFF2-40B4-BE49-F238E27FC236}">
              <a16:creationId xmlns:a16="http://schemas.microsoft.com/office/drawing/2014/main" id="{1E55926D-7425-4A9A-853E-D4E6B71A5F23}"/>
            </a:ext>
          </a:extLst>
        </xdr:cNvPr>
        <xdr:cNvSpPr/>
      </xdr:nvSpPr>
      <xdr:spPr>
        <a:xfrm>
          <a:off x="3746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93345</xdr:rowOff>
    </xdr:from>
    <xdr:to>
      <xdr:col>24</xdr:col>
      <xdr:colOff>63500</xdr:colOff>
      <xdr:row>104</xdr:row>
      <xdr:rowOff>144780</xdr:rowOff>
    </xdr:to>
    <xdr:cxnSp macro="">
      <xdr:nvCxnSpPr>
        <xdr:cNvPr id="421" name="直線コネクタ 420">
          <a:extLst>
            <a:ext uri="{FF2B5EF4-FFF2-40B4-BE49-F238E27FC236}">
              <a16:creationId xmlns:a16="http://schemas.microsoft.com/office/drawing/2014/main" id="{9C4AC727-96CE-433F-93D2-67C1E7EA9A5A}"/>
            </a:ext>
          </a:extLst>
        </xdr:cNvPr>
        <xdr:cNvCxnSpPr/>
      </xdr:nvCxnSpPr>
      <xdr:spPr>
        <a:xfrm flipV="1">
          <a:off x="3797300" y="179241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55880</xdr:rowOff>
    </xdr:from>
    <xdr:to>
      <xdr:col>15</xdr:col>
      <xdr:colOff>101600</xdr:colOff>
      <xdr:row>104</xdr:row>
      <xdr:rowOff>157480</xdr:rowOff>
    </xdr:to>
    <xdr:sp macro="" textlink="">
      <xdr:nvSpPr>
        <xdr:cNvPr id="422" name="楕円 421">
          <a:extLst>
            <a:ext uri="{FF2B5EF4-FFF2-40B4-BE49-F238E27FC236}">
              <a16:creationId xmlns:a16="http://schemas.microsoft.com/office/drawing/2014/main" id="{06E63BC3-23A6-4D73-A899-01B56F0B141C}"/>
            </a:ext>
          </a:extLst>
        </xdr:cNvPr>
        <xdr:cNvSpPr/>
      </xdr:nvSpPr>
      <xdr:spPr>
        <a:xfrm>
          <a:off x="2857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106680</xdr:rowOff>
    </xdr:from>
    <xdr:to>
      <xdr:col>19</xdr:col>
      <xdr:colOff>177800</xdr:colOff>
      <xdr:row>104</xdr:row>
      <xdr:rowOff>144780</xdr:rowOff>
    </xdr:to>
    <xdr:cxnSp macro="">
      <xdr:nvCxnSpPr>
        <xdr:cNvPr id="423" name="直線コネクタ 422">
          <a:extLst>
            <a:ext uri="{FF2B5EF4-FFF2-40B4-BE49-F238E27FC236}">
              <a16:creationId xmlns:a16="http://schemas.microsoft.com/office/drawing/2014/main" id="{5CDC5FAF-B0DD-4CA8-8817-687A09833E88}"/>
            </a:ext>
          </a:extLst>
        </xdr:cNvPr>
        <xdr:cNvCxnSpPr/>
      </xdr:nvCxnSpPr>
      <xdr:spPr>
        <a:xfrm>
          <a:off x="2908300" y="17937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19686</xdr:rowOff>
    </xdr:from>
    <xdr:to>
      <xdr:col>10</xdr:col>
      <xdr:colOff>165100</xdr:colOff>
      <xdr:row>104</xdr:row>
      <xdr:rowOff>121286</xdr:rowOff>
    </xdr:to>
    <xdr:sp macro="" textlink="">
      <xdr:nvSpPr>
        <xdr:cNvPr id="424" name="楕円 423">
          <a:extLst>
            <a:ext uri="{FF2B5EF4-FFF2-40B4-BE49-F238E27FC236}">
              <a16:creationId xmlns:a16="http://schemas.microsoft.com/office/drawing/2014/main" id="{3CFD07CC-376D-4B90-A382-4E76571E17B4}"/>
            </a:ext>
          </a:extLst>
        </xdr:cNvPr>
        <xdr:cNvSpPr/>
      </xdr:nvSpPr>
      <xdr:spPr>
        <a:xfrm>
          <a:off x="1968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70486</xdr:rowOff>
    </xdr:from>
    <xdr:to>
      <xdr:col>15</xdr:col>
      <xdr:colOff>50800</xdr:colOff>
      <xdr:row>104</xdr:row>
      <xdr:rowOff>106680</xdr:rowOff>
    </xdr:to>
    <xdr:cxnSp macro="">
      <xdr:nvCxnSpPr>
        <xdr:cNvPr id="425" name="直線コネクタ 424">
          <a:extLst>
            <a:ext uri="{FF2B5EF4-FFF2-40B4-BE49-F238E27FC236}">
              <a16:creationId xmlns:a16="http://schemas.microsoft.com/office/drawing/2014/main" id="{3C963049-A80A-4A8B-A950-006A7BD528B4}"/>
            </a:ext>
          </a:extLst>
        </xdr:cNvPr>
        <xdr:cNvCxnSpPr/>
      </xdr:nvCxnSpPr>
      <xdr:spPr>
        <a:xfrm>
          <a:off x="2019300" y="179012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17780</xdr:rowOff>
    </xdr:from>
    <xdr:to>
      <xdr:col>6</xdr:col>
      <xdr:colOff>38100</xdr:colOff>
      <xdr:row>104</xdr:row>
      <xdr:rowOff>119380</xdr:rowOff>
    </xdr:to>
    <xdr:sp macro="" textlink="">
      <xdr:nvSpPr>
        <xdr:cNvPr id="426" name="楕円 425">
          <a:extLst>
            <a:ext uri="{FF2B5EF4-FFF2-40B4-BE49-F238E27FC236}">
              <a16:creationId xmlns:a16="http://schemas.microsoft.com/office/drawing/2014/main" id="{293A6672-5C57-4A79-82AA-0CC91309C2E9}"/>
            </a:ext>
          </a:extLst>
        </xdr:cNvPr>
        <xdr:cNvSpPr/>
      </xdr:nvSpPr>
      <xdr:spPr>
        <a:xfrm>
          <a:off x="1079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68580</xdr:rowOff>
    </xdr:from>
    <xdr:to>
      <xdr:col>10</xdr:col>
      <xdr:colOff>114300</xdr:colOff>
      <xdr:row>104</xdr:row>
      <xdr:rowOff>70486</xdr:rowOff>
    </xdr:to>
    <xdr:cxnSp macro="">
      <xdr:nvCxnSpPr>
        <xdr:cNvPr id="427" name="直線コネクタ 426">
          <a:extLst>
            <a:ext uri="{FF2B5EF4-FFF2-40B4-BE49-F238E27FC236}">
              <a16:creationId xmlns:a16="http://schemas.microsoft.com/office/drawing/2014/main" id="{605BBDA5-F5CC-406A-8988-2E051F3DEB05}"/>
            </a:ext>
          </a:extLst>
        </xdr:cNvPr>
        <xdr:cNvCxnSpPr/>
      </xdr:nvCxnSpPr>
      <xdr:spPr>
        <a:xfrm>
          <a:off x="1130300" y="178993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30497</xdr:rowOff>
    </xdr:from>
    <xdr:ext cx="405111" cy="259045"/>
    <xdr:sp macro="" textlink="">
      <xdr:nvSpPr>
        <xdr:cNvPr id="428" name="n_1aveValue【港湾・漁港】&#10;有形固定資産減価償却率">
          <a:extLst>
            <a:ext uri="{FF2B5EF4-FFF2-40B4-BE49-F238E27FC236}">
              <a16:creationId xmlns:a16="http://schemas.microsoft.com/office/drawing/2014/main" id="{C8B2B598-C401-43D9-B868-39D00F06A9A4}"/>
            </a:ext>
          </a:extLst>
        </xdr:cNvPr>
        <xdr:cNvSpPr txBox="1"/>
      </xdr:nvSpPr>
      <xdr:spPr>
        <a:xfrm>
          <a:off x="35820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80027</xdr:rowOff>
    </xdr:from>
    <xdr:ext cx="405111" cy="259045"/>
    <xdr:sp macro="" textlink="">
      <xdr:nvSpPr>
        <xdr:cNvPr id="429" name="n_2aveValue【港湾・漁港】&#10;有形固定資産減価償却率">
          <a:extLst>
            <a:ext uri="{FF2B5EF4-FFF2-40B4-BE49-F238E27FC236}">
              <a16:creationId xmlns:a16="http://schemas.microsoft.com/office/drawing/2014/main" id="{0C0CB717-619B-4254-AE6C-FF8880616BDC}"/>
            </a:ext>
          </a:extLst>
        </xdr:cNvPr>
        <xdr:cNvSpPr txBox="1"/>
      </xdr:nvSpPr>
      <xdr:spPr>
        <a:xfrm>
          <a:off x="2705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62882</xdr:rowOff>
    </xdr:from>
    <xdr:ext cx="405111" cy="259045"/>
    <xdr:sp macro="" textlink="">
      <xdr:nvSpPr>
        <xdr:cNvPr id="430" name="n_3aveValue【港湾・漁港】&#10;有形固定資産減価償却率">
          <a:extLst>
            <a:ext uri="{FF2B5EF4-FFF2-40B4-BE49-F238E27FC236}">
              <a16:creationId xmlns:a16="http://schemas.microsoft.com/office/drawing/2014/main" id="{23AD054F-0185-481B-9170-A9784CF71FF4}"/>
            </a:ext>
          </a:extLst>
        </xdr:cNvPr>
        <xdr:cNvSpPr txBox="1"/>
      </xdr:nvSpPr>
      <xdr:spPr>
        <a:xfrm>
          <a:off x="1816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28591</xdr:rowOff>
    </xdr:from>
    <xdr:ext cx="405111" cy="259045"/>
    <xdr:sp macro="" textlink="">
      <xdr:nvSpPr>
        <xdr:cNvPr id="431" name="n_4aveValue【港湾・漁港】&#10;有形固定資産減価償却率">
          <a:extLst>
            <a:ext uri="{FF2B5EF4-FFF2-40B4-BE49-F238E27FC236}">
              <a16:creationId xmlns:a16="http://schemas.microsoft.com/office/drawing/2014/main" id="{57799C0C-7B0D-4F20-85C7-40480F162A72}"/>
            </a:ext>
          </a:extLst>
        </xdr:cNvPr>
        <xdr:cNvSpPr txBox="1"/>
      </xdr:nvSpPr>
      <xdr:spPr>
        <a:xfrm>
          <a:off x="927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40657</xdr:rowOff>
    </xdr:from>
    <xdr:ext cx="405111" cy="259045"/>
    <xdr:sp macro="" textlink="">
      <xdr:nvSpPr>
        <xdr:cNvPr id="432" name="n_1mainValue【港湾・漁港】&#10;有形固定資産減価償却率">
          <a:extLst>
            <a:ext uri="{FF2B5EF4-FFF2-40B4-BE49-F238E27FC236}">
              <a16:creationId xmlns:a16="http://schemas.microsoft.com/office/drawing/2014/main" id="{94CBA88C-F3E7-48A2-A0B6-79B5E72E2646}"/>
            </a:ext>
          </a:extLst>
        </xdr:cNvPr>
        <xdr:cNvSpPr txBox="1"/>
      </xdr:nvSpPr>
      <xdr:spPr>
        <a:xfrm>
          <a:off x="35820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2557</xdr:rowOff>
    </xdr:from>
    <xdr:ext cx="405111" cy="259045"/>
    <xdr:sp macro="" textlink="">
      <xdr:nvSpPr>
        <xdr:cNvPr id="433" name="n_2mainValue【港湾・漁港】&#10;有形固定資産減価償却率">
          <a:extLst>
            <a:ext uri="{FF2B5EF4-FFF2-40B4-BE49-F238E27FC236}">
              <a16:creationId xmlns:a16="http://schemas.microsoft.com/office/drawing/2014/main" id="{1D1E7B6F-9EF3-4E34-86D1-D24AB189DEBE}"/>
            </a:ext>
          </a:extLst>
        </xdr:cNvPr>
        <xdr:cNvSpPr txBox="1"/>
      </xdr:nvSpPr>
      <xdr:spPr>
        <a:xfrm>
          <a:off x="2705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137813</xdr:rowOff>
    </xdr:from>
    <xdr:ext cx="405111" cy="259045"/>
    <xdr:sp macro="" textlink="">
      <xdr:nvSpPr>
        <xdr:cNvPr id="434" name="n_3mainValue【港湾・漁港】&#10;有形固定資産減価償却率">
          <a:extLst>
            <a:ext uri="{FF2B5EF4-FFF2-40B4-BE49-F238E27FC236}">
              <a16:creationId xmlns:a16="http://schemas.microsoft.com/office/drawing/2014/main" id="{D7C74528-9546-4A34-997F-62B781B2D221}"/>
            </a:ext>
          </a:extLst>
        </xdr:cNvPr>
        <xdr:cNvSpPr txBox="1"/>
      </xdr:nvSpPr>
      <xdr:spPr>
        <a:xfrm>
          <a:off x="1816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135907</xdr:rowOff>
    </xdr:from>
    <xdr:ext cx="405111" cy="259045"/>
    <xdr:sp macro="" textlink="">
      <xdr:nvSpPr>
        <xdr:cNvPr id="435" name="n_4mainValue【港湾・漁港】&#10;有形固定資産減価償却率">
          <a:extLst>
            <a:ext uri="{FF2B5EF4-FFF2-40B4-BE49-F238E27FC236}">
              <a16:creationId xmlns:a16="http://schemas.microsoft.com/office/drawing/2014/main" id="{3D7FBFC2-1BE9-4BC9-82C9-97C902BEC404}"/>
            </a:ext>
          </a:extLst>
        </xdr:cNvPr>
        <xdr:cNvSpPr txBox="1"/>
      </xdr:nvSpPr>
      <xdr:spPr>
        <a:xfrm>
          <a:off x="927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FA9C5ADC-34BB-4CE4-B64B-14ECA43BA98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A38C6247-E76A-42BF-B05A-61CF41F33A5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90F53C29-180D-49AE-9C64-3DD389C4266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DA55946-EABA-4E5F-99E8-BAE603892BA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FEC4AB50-CFBD-4082-9FD3-35BFEAAA319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D4A97BA6-71B0-402F-B61E-428D147F457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F5DD81F6-9F5C-4C6C-AD84-C61B58C0011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DD72474A-102A-4213-AF8F-B8B67102A82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EA6C5B6A-A807-4159-8863-3B06798A134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D9E987F-9298-4ECD-9078-968D0E1C5D5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90EAB935-E8E1-4595-AE4B-2CEFF5018CD1}"/>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7" name="テキスト ボックス 446">
          <a:extLst>
            <a:ext uri="{FF2B5EF4-FFF2-40B4-BE49-F238E27FC236}">
              <a16:creationId xmlns:a16="http://schemas.microsoft.com/office/drawing/2014/main" id="{65D18D15-D410-49F3-A37C-4AC770C9BD9C}"/>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9608370C-64F5-4640-B83D-9DC3E1091E5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106</xdr:row>
      <xdr:rowOff>80934</xdr:rowOff>
    </xdr:from>
    <xdr:ext cx="685572" cy="259045"/>
    <xdr:sp macro="" textlink="">
      <xdr:nvSpPr>
        <xdr:cNvPr id="449" name="テキスト ボックス 448">
          <a:extLst>
            <a:ext uri="{FF2B5EF4-FFF2-40B4-BE49-F238E27FC236}">
              <a16:creationId xmlns:a16="http://schemas.microsoft.com/office/drawing/2014/main" id="{354A814E-1A45-470D-A47E-EA69C63980F3}"/>
            </a:ext>
          </a:extLst>
        </xdr:cNvPr>
        <xdr:cNvSpPr txBox="1"/>
      </xdr:nvSpPr>
      <xdr:spPr>
        <a:xfrm>
          <a:off x="5918428" y="1825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B7B5B669-21FC-4314-995B-D2DA32312D21}"/>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97263</xdr:rowOff>
    </xdr:from>
    <xdr:ext cx="685572" cy="259045"/>
    <xdr:sp macro="" textlink="">
      <xdr:nvSpPr>
        <xdr:cNvPr id="451" name="テキスト ボックス 450">
          <a:extLst>
            <a:ext uri="{FF2B5EF4-FFF2-40B4-BE49-F238E27FC236}">
              <a16:creationId xmlns:a16="http://schemas.microsoft.com/office/drawing/2014/main" id="{BF47158F-4FC2-4CE6-A335-3A1DADED580D}"/>
            </a:ext>
          </a:extLst>
        </xdr:cNvPr>
        <xdr:cNvSpPr txBox="1"/>
      </xdr:nvSpPr>
      <xdr:spPr>
        <a:xfrm>
          <a:off x="5918428" y="17928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3FD5CC95-C089-48C3-9090-569BED82A2B5}"/>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113591</xdr:rowOff>
    </xdr:from>
    <xdr:ext cx="685572" cy="259045"/>
    <xdr:sp macro="" textlink="">
      <xdr:nvSpPr>
        <xdr:cNvPr id="453" name="テキスト ボックス 452">
          <a:extLst>
            <a:ext uri="{FF2B5EF4-FFF2-40B4-BE49-F238E27FC236}">
              <a16:creationId xmlns:a16="http://schemas.microsoft.com/office/drawing/2014/main" id="{A73CEA08-B53E-4456-ADB5-07682499BB2A}"/>
            </a:ext>
          </a:extLst>
        </xdr:cNvPr>
        <xdr:cNvSpPr txBox="1"/>
      </xdr:nvSpPr>
      <xdr:spPr>
        <a:xfrm>
          <a:off x="5918428" y="1760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6587F5F9-A0D5-4866-BDF6-57E20551E62E}"/>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55" name="テキスト ボックス 454">
          <a:extLst>
            <a:ext uri="{FF2B5EF4-FFF2-40B4-BE49-F238E27FC236}">
              <a16:creationId xmlns:a16="http://schemas.microsoft.com/office/drawing/2014/main" id="{8E52BAF7-740D-4722-88D6-34BED6D9D49D}"/>
            </a:ext>
          </a:extLst>
        </xdr:cNvPr>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AC8E3E5E-DCD8-46F5-A9EB-B6256CB7E40F}"/>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7" name="テキスト ボックス 456">
          <a:extLst>
            <a:ext uri="{FF2B5EF4-FFF2-40B4-BE49-F238E27FC236}">
              <a16:creationId xmlns:a16="http://schemas.microsoft.com/office/drawing/2014/main" id="{ACA28692-3D24-4537-84BD-5C8716788021}"/>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68F9A121-6CDA-4B24-AEB7-141936E2DC7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a:extLst>
            <a:ext uri="{FF2B5EF4-FFF2-40B4-BE49-F238E27FC236}">
              <a16:creationId xmlns:a16="http://schemas.microsoft.com/office/drawing/2014/main" id="{000793E3-2407-43B6-BA33-2C3A4D22ED75}"/>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60F79356-6BC1-4429-B354-A58A7C26592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10237</xdr:rowOff>
    </xdr:from>
    <xdr:to>
      <xdr:col>54</xdr:col>
      <xdr:colOff>189865</xdr:colOff>
      <xdr:row>108</xdr:row>
      <xdr:rowOff>133820</xdr:rowOff>
    </xdr:to>
    <xdr:cxnSp macro="">
      <xdr:nvCxnSpPr>
        <xdr:cNvPr id="461" name="直線コネクタ 460">
          <a:extLst>
            <a:ext uri="{FF2B5EF4-FFF2-40B4-BE49-F238E27FC236}">
              <a16:creationId xmlns:a16="http://schemas.microsoft.com/office/drawing/2014/main" id="{5AFE377D-9FAC-4391-BE05-2920C13FCD5C}"/>
            </a:ext>
          </a:extLst>
        </xdr:cNvPr>
        <xdr:cNvCxnSpPr/>
      </xdr:nvCxnSpPr>
      <xdr:spPr>
        <a:xfrm flipV="1">
          <a:off x="10476865" y="17155237"/>
          <a:ext cx="0" cy="1495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137647</xdr:rowOff>
    </xdr:from>
    <xdr:ext cx="599010" cy="259045"/>
    <xdr:sp macro="" textlink="">
      <xdr:nvSpPr>
        <xdr:cNvPr id="462" name="【港湾・漁港】&#10;一人当たり有形固定資産（償却資産）額最小値テキスト">
          <a:extLst>
            <a:ext uri="{FF2B5EF4-FFF2-40B4-BE49-F238E27FC236}">
              <a16:creationId xmlns:a16="http://schemas.microsoft.com/office/drawing/2014/main" id="{5829BAB3-23F4-4BC5-BB7B-3D6490ED106A}"/>
            </a:ext>
          </a:extLst>
        </xdr:cNvPr>
        <xdr:cNvSpPr txBox="1"/>
      </xdr:nvSpPr>
      <xdr:spPr>
        <a:xfrm>
          <a:off x="10515600" y="1865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133820</xdr:rowOff>
    </xdr:from>
    <xdr:to>
      <xdr:col>55</xdr:col>
      <xdr:colOff>88900</xdr:colOff>
      <xdr:row>108</xdr:row>
      <xdr:rowOff>133820</xdr:rowOff>
    </xdr:to>
    <xdr:cxnSp macro="">
      <xdr:nvCxnSpPr>
        <xdr:cNvPr id="463" name="直線コネクタ 462">
          <a:extLst>
            <a:ext uri="{FF2B5EF4-FFF2-40B4-BE49-F238E27FC236}">
              <a16:creationId xmlns:a16="http://schemas.microsoft.com/office/drawing/2014/main" id="{E4AA4EB7-A5A0-4D03-AC38-4295FB20953C}"/>
            </a:ext>
          </a:extLst>
        </xdr:cNvPr>
        <xdr:cNvCxnSpPr/>
      </xdr:nvCxnSpPr>
      <xdr:spPr>
        <a:xfrm>
          <a:off x="10388600" y="1865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128364</xdr:rowOff>
    </xdr:from>
    <xdr:ext cx="690189" cy="259045"/>
    <xdr:sp macro="" textlink="">
      <xdr:nvSpPr>
        <xdr:cNvPr id="464" name="【港湾・漁港】&#10;一人当たり有形固定資産（償却資産）額最大値テキスト">
          <a:extLst>
            <a:ext uri="{FF2B5EF4-FFF2-40B4-BE49-F238E27FC236}">
              <a16:creationId xmlns:a16="http://schemas.microsoft.com/office/drawing/2014/main" id="{4BFDC143-46AE-4DEC-8961-7FB7D5873F25}"/>
            </a:ext>
          </a:extLst>
        </xdr:cNvPr>
        <xdr:cNvSpPr txBox="1"/>
      </xdr:nvSpPr>
      <xdr:spPr>
        <a:xfrm>
          <a:off x="10515600" y="16930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10237</xdr:rowOff>
    </xdr:from>
    <xdr:to>
      <xdr:col>55</xdr:col>
      <xdr:colOff>88900</xdr:colOff>
      <xdr:row>100</xdr:row>
      <xdr:rowOff>10237</xdr:rowOff>
    </xdr:to>
    <xdr:cxnSp macro="">
      <xdr:nvCxnSpPr>
        <xdr:cNvPr id="465" name="直線コネクタ 464">
          <a:extLst>
            <a:ext uri="{FF2B5EF4-FFF2-40B4-BE49-F238E27FC236}">
              <a16:creationId xmlns:a16="http://schemas.microsoft.com/office/drawing/2014/main" id="{F4880736-609F-4908-B33D-D164F56CA07E}"/>
            </a:ext>
          </a:extLst>
        </xdr:cNvPr>
        <xdr:cNvCxnSpPr/>
      </xdr:nvCxnSpPr>
      <xdr:spPr>
        <a:xfrm>
          <a:off x="10388600" y="1715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27</xdr:rowOff>
    </xdr:from>
    <xdr:ext cx="690189" cy="259045"/>
    <xdr:sp macro="" textlink="">
      <xdr:nvSpPr>
        <xdr:cNvPr id="466" name="【港湾・漁港】&#10;一人当たり有形固定資産（償却資産）額平均値テキスト">
          <a:extLst>
            <a:ext uri="{FF2B5EF4-FFF2-40B4-BE49-F238E27FC236}">
              <a16:creationId xmlns:a16="http://schemas.microsoft.com/office/drawing/2014/main" id="{5B39825F-7AB8-4F0C-9674-4E2080AF0CA4}"/>
            </a:ext>
          </a:extLst>
        </xdr:cNvPr>
        <xdr:cNvSpPr txBox="1"/>
      </xdr:nvSpPr>
      <xdr:spPr>
        <a:xfrm>
          <a:off x="10515600" y="1817372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148600</xdr:rowOff>
    </xdr:from>
    <xdr:to>
      <xdr:col>55</xdr:col>
      <xdr:colOff>50800</xdr:colOff>
      <xdr:row>107</xdr:row>
      <xdr:rowOff>78750</xdr:rowOff>
    </xdr:to>
    <xdr:sp macro="" textlink="">
      <xdr:nvSpPr>
        <xdr:cNvPr id="467" name="フローチャート: 判断 466">
          <a:extLst>
            <a:ext uri="{FF2B5EF4-FFF2-40B4-BE49-F238E27FC236}">
              <a16:creationId xmlns:a16="http://schemas.microsoft.com/office/drawing/2014/main" id="{861B32A1-AA1A-4532-8324-3FCDD14B8512}"/>
            </a:ext>
          </a:extLst>
        </xdr:cNvPr>
        <xdr:cNvSpPr/>
      </xdr:nvSpPr>
      <xdr:spPr>
        <a:xfrm>
          <a:off x="10426700" y="18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142718</xdr:rowOff>
    </xdr:from>
    <xdr:to>
      <xdr:col>50</xdr:col>
      <xdr:colOff>165100</xdr:colOff>
      <xdr:row>107</xdr:row>
      <xdr:rowOff>72868</xdr:rowOff>
    </xdr:to>
    <xdr:sp macro="" textlink="">
      <xdr:nvSpPr>
        <xdr:cNvPr id="468" name="フローチャート: 判断 467">
          <a:extLst>
            <a:ext uri="{FF2B5EF4-FFF2-40B4-BE49-F238E27FC236}">
              <a16:creationId xmlns:a16="http://schemas.microsoft.com/office/drawing/2014/main" id="{8F644CC3-F1B9-4F00-8237-493F5D88AB26}"/>
            </a:ext>
          </a:extLst>
        </xdr:cNvPr>
        <xdr:cNvSpPr/>
      </xdr:nvSpPr>
      <xdr:spPr>
        <a:xfrm>
          <a:off x="9588500" y="1831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36553</xdr:rowOff>
    </xdr:from>
    <xdr:to>
      <xdr:col>46</xdr:col>
      <xdr:colOff>38100</xdr:colOff>
      <xdr:row>107</xdr:row>
      <xdr:rowOff>138153</xdr:rowOff>
    </xdr:to>
    <xdr:sp macro="" textlink="">
      <xdr:nvSpPr>
        <xdr:cNvPr id="469" name="フローチャート: 判断 468">
          <a:extLst>
            <a:ext uri="{FF2B5EF4-FFF2-40B4-BE49-F238E27FC236}">
              <a16:creationId xmlns:a16="http://schemas.microsoft.com/office/drawing/2014/main" id="{600C3C6C-C7DD-48E7-88E2-DBE7E32C579F}"/>
            </a:ext>
          </a:extLst>
        </xdr:cNvPr>
        <xdr:cNvSpPr/>
      </xdr:nvSpPr>
      <xdr:spPr>
        <a:xfrm>
          <a:off x="8699500" y="1838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86047</xdr:rowOff>
    </xdr:from>
    <xdr:to>
      <xdr:col>41</xdr:col>
      <xdr:colOff>101600</xdr:colOff>
      <xdr:row>108</xdr:row>
      <xdr:rowOff>16197</xdr:rowOff>
    </xdr:to>
    <xdr:sp macro="" textlink="">
      <xdr:nvSpPr>
        <xdr:cNvPr id="470" name="フローチャート: 判断 469">
          <a:extLst>
            <a:ext uri="{FF2B5EF4-FFF2-40B4-BE49-F238E27FC236}">
              <a16:creationId xmlns:a16="http://schemas.microsoft.com/office/drawing/2014/main" id="{E537377E-2DF6-4E98-B75B-EB51A9743F59}"/>
            </a:ext>
          </a:extLst>
        </xdr:cNvPr>
        <xdr:cNvSpPr/>
      </xdr:nvSpPr>
      <xdr:spPr>
        <a:xfrm>
          <a:off x="7810500" y="184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131429</xdr:rowOff>
    </xdr:from>
    <xdr:to>
      <xdr:col>36</xdr:col>
      <xdr:colOff>165100</xdr:colOff>
      <xdr:row>108</xdr:row>
      <xdr:rowOff>61579</xdr:rowOff>
    </xdr:to>
    <xdr:sp macro="" textlink="">
      <xdr:nvSpPr>
        <xdr:cNvPr id="471" name="フローチャート: 判断 470">
          <a:extLst>
            <a:ext uri="{FF2B5EF4-FFF2-40B4-BE49-F238E27FC236}">
              <a16:creationId xmlns:a16="http://schemas.microsoft.com/office/drawing/2014/main" id="{F17BDE74-9D80-403C-AEE1-CA2CE0755B31}"/>
            </a:ext>
          </a:extLst>
        </xdr:cNvPr>
        <xdr:cNvSpPr/>
      </xdr:nvSpPr>
      <xdr:spPr>
        <a:xfrm>
          <a:off x="6921500" y="1847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FC1569F-B57D-48F0-ADBF-F2358678CFE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E8C30399-EFF7-4BE4-9BBD-55750CB5B58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DBB43630-EF90-4825-A328-5D9D8FAA847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A71FB047-CFA8-42AF-B2FD-F1961111F45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8F089BF1-6DD2-4C44-99C8-DB402E8A720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70145</xdr:rowOff>
    </xdr:from>
    <xdr:to>
      <xdr:col>55</xdr:col>
      <xdr:colOff>50800</xdr:colOff>
      <xdr:row>108</xdr:row>
      <xdr:rowOff>295</xdr:rowOff>
    </xdr:to>
    <xdr:sp macro="" textlink="">
      <xdr:nvSpPr>
        <xdr:cNvPr id="477" name="楕円 476">
          <a:extLst>
            <a:ext uri="{FF2B5EF4-FFF2-40B4-BE49-F238E27FC236}">
              <a16:creationId xmlns:a16="http://schemas.microsoft.com/office/drawing/2014/main" id="{2A24C37F-993D-40BC-B10B-535482C1E616}"/>
            </a:ext>
          </a:extLst>
        </xdr:cNvPr>
        <xdr:cNvSpPr/>
      </xdr:nvSpPr>
      <xdr:spPr>
        <a:xfrm>
          <a:off x="10426700" y="184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48572</xdr:rowOff>
    </xdr:from>
    <xdr:ext cx="599010" cy="259045"/>
    <xdr:sp macro="" textlink="">
      <xdr:nvSpPr>
        <xdr:cNvPr id="478" name="【港湾・漁港】&#10;一人当たり有形固定資産（償却資産）額該当値テキスト">
          <a:extLst>
            <a:ext uri="{FF2B5EF4-FFF2-40B4-BE49-F238E27FC236}">
              <a16:creationId xmlns:a16="http://schemas.microsoft.com/office/drawing/2014/main" id="{5DE96920-AF6A-4415-9D5A-0F6BC173D3E8}"/>
            </a:ext>
          </a:extLst>
        </xdr:cNvPr>
        <xdr:cNvSpPr txBox="1"/>
      </xdr:nvSpPr>
      <xdr:spPr>
        <a:xfrm>
          <a:off x="10515600" y="1839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99310</xdr:rowOff>
    </xdr:from>
    <xdr:to>
      <xdr:col>50</xdr:col>
      <xdr:colOff>165100</xdr:colOff>
      <xdr:row>108</xdr:row>
      <xdr:rowOff>29460</xdr:rowOff>
    </xdr:to>
    <xdr:sp macro="" textlink="">
      <xdr:nvSpPr>
        <xdr:cNvPr id="479" name="楕円 478">
          <a:extLst>
            <a:ext uri="{FF2B5EF4-FFF2-40B4-BE49-F238E27FC236}">
              <a16:creationId xmlns:a16="http://schemas.microsoft.com/office/drawing/2014/main" id="{F78E9AD9-F7C4-4DC3-BC2D-7B6F187A5E6D}"/>
            </a:ext>
          </a:extLst>
        </xdr:cNvPr>
        <xdr:cNvSpPr/>
      </xdr:nvSpPr>
      <xdr:spPr>
        <a:xfrm>
          <a:off x="9588500" y="1844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120945</xdr:rowOff>
    </xdr:from>
    <xdr:to>
      <xdr:col>55</xdr:col>
      <xdr:colOff>0</xdr:colOff>
      <xdr:row>107</xdr:row>
      <xdr:rowOff>150110</xdr:rowOff>
    </xdr:to>
    <xdr:cxnSp macro="">
      <xdr:nvCxnSpPr>
        <xdr:cNvPr id="480" name="直線コネクタ 479">
          <a:extLst>
            <a:ext uri="{FF2B5EF4-FFF2-40B4-BE49-F238E27FC236}">
              <a16:creationId xmlns:a16="http://schemas.microsoft.com/office/drawing/2014/main" id="{D5469C08-2796-4D26-91ED-28426E3E1EB1}"/>
            </a:ext>
          </a:extLst>
        </xdr:cNvPr>
        <xdr:cNvCxnSpPr/>
      </xdr:nvCxnSpPr>
      <xdr:spPr>
        <a:xfrm flipV="1">
          <a:off x="9639300" y="18466095"/>
          <a:ext cx="838200" cy="2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99811</xdr:rowOff>
    </xdr:from>
    <xdr:to>
      <xdr:col>46</xdr:col>
      <xdr:colOff>38100</xdr:colOff>
      <xdr:row>108</xdr:row>
      <xdr:rowOff>29961</xdr:rowOff>
    </xdr:to>
    <xdr:sp macro="" textlink="">
      <xdr:nvSpPr>
        <xdr:cNvPr id="481" name="楕円 480">
          <a:extLst>
            <a:ext uri="{FF2B5EF4-FFF2-40B4-BE49-F238E27FC236}">
              <a16:creationId xmlns:a16="http://schemas.microsoft.com/office/drawing/2014/main" id="{BB54A823-8D86-400A-A481-E1B633806C36}"/>
            </a:ext>
          </a:extLst>
        </xdr:cNvPr>
        <xdr:cNvSpPr/>
      </xdr:nvSpPr>
      <xdr:spPr>
        <a:xfrm>
          <a:off x="8699500" y="1844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150110</xdr:rowOff>
    </xdr:from>
    <xdr:to>
      <xdr:col>50</xdr:col>
      <xdr:colOff>114300</xdr:colOff>
      <xdr:row>107</xdr:row>
      <xdr:rowOff>150611</xdr:rowOff>
    </xdr:to>
    <xdr:cxnSp macro="">
      <xdr:nvCxnSpPr>
        <xdr:cNvPr id="482" name="直線コネクタ 481">
          <a:extLst>
            <a:ext uri="{FF2B5EF4-FFF2-40B4-BE49-F238E27FC236}">
              <a16:creationId xmlns:a16="http://schemas.microsoft.com/office/drawing/2014/main" id="{4AC3F00A-BF8F-47E9-97A1-80BAEEE75F0E}"/>
            </a:ext>
          </a:extLst>
        </xdr:cNvPr>
        <xdr:cNvCxnSpPr/>
      </xdr:nvCxnSpPr>
      <xdr:spPr>
        <a:xfrm flipV="1">
          <a:off x="8750300" y="18495260"/>
          <a:ext cx="8890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100355</xdr:rowOff>
    </xdr:from>
    <xdr:to>
      <xdr:col>41</xdr:col>
      <xdr:colOff>101600</xdr:colOff>
      <xdr:row>108</xdr:row>
      <xdr:rowOff>30505</xdr:rowOff>
    </xdr:to>
    <xdr:sp macro="" textlink="">
      <xdr:nvSpPr>
        <xdr:cNvPr id="483" name="楕円 482">
          <a:extLst>
            <a:ext uri="{FF2B5EF4-FFF2-40B4-BE49-F238E27FC236}">
              <a16:creationId xmlns:a16="http://schemas.microsoft.com/office/drawing/2014/main" id="{0E799826-21CC-48A5-9E8F-EAC4CC83B8E0}"/>
            </a:ext>
          </a:extLst>
        </xdr:cNvPr>
        <xdr:cNvSpPr/>
      </xdr:nvSpPr>
      <xdr:spPr>
        <a:xfrm>
          <a:off x="7810500" y="184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150611</xdr:rowOff>
    </xdr:from>
    <xdr:to>
      <xdr:col>45</xdr:col>
      <xdr:colOff>177800</xdr:colOff>
      <xdr:row>107</xdr:row>
      <xdr:rowOff>151155</xdr:rowOff>
    </xdr:to>
    <xdr:cxnSp macro="">
      <xdr:nvCxnSpPr>
        <xdr:cNvPr id="484" name="直線コネクタ 483">
          <a:extLst>
            <a:ext uri="{FF2B5EF4-FFF2-40B4-BE49-F238E27FC236}">
              <a16:creationId xmlns:a16="http://schemas.microsoft.com/office/drawing/2014/main" id="{9119217F-00AF-446C-B40D-540E2EB75D9C}"/>
            </a:ext>
          </a:extLst>
        </xdr:cNvPr>
        <xdr:cNvCxnSpPr/>
      </xdr:nvCxnSpPr>
      <xdr:spPr>
        <a:xfrm flipV="1">
          <a:off x="7861300" y="18495761"/>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115061</xdr:rowOff>
    </xdr:from>
    <xdr:to>
      <xdr:col>36</xdr:col>
      <xdr:colOff>165100</xdr:colOff>
      <xdr:row>108</xdr:row>
      <xdr:rowOff>45211</xdr:rowOff>
    </xdr:to>
    <xdr:sp macro="" textlink="">
      <xdr:nvSpPr>
        <xdr:cNvPr id="485" name="楕円 484">
          <a:extLst>
            <a:ext uri="{FF2B5EF4-FFF2-40B4-BE49-F238E27FC236}">
              <a16:creationId xmlns:a16="http://schemas.microsoft.com/office/drawing/2014/main" id="{5A2A823D-D1F0-4962-9D58-C21177843E77}"/>
            </a:ext>
          </a:extLst>
        </xdr:cNvPr>
        <xdr:cNvSpPr/>
      </xdr:nvSpPr>
      <xdr:spPr>
        <a:xfrm>
          <a:off x="6921500" y="184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151155</xdr:rowOff>
    </xdr:from>
    <xdr:to>
      <xdr:col>41</xdr:col>
      <xdr:colOff>50800</xdr:colOff>
      <xdr:row>107</xdr:row>
      <xdr:rowOff>165861</xdr:rowOff>
    </xdr:to>
    <xdr:cxnSp macro="">
      <xdr:nvCxnSpPr>
        <xdr:cNvPr id="486" name="直線コネクタ 485">
          <a:extLst>
            <a:ext uri="{FF2B5EF4-FFF2-40B4-BE49-F238E27FC236}">
              <a16:creationId xmlns:a16="http://schemas.microsoft.com/office/drawing/2014/main" id="{11F03541-E94A-427F-BAC4-DCC398C90A65}"/>
            </a:ext>
          </a:extLst>
        </xdr:cNvPr>
        <xdr:cNvCxnSpPr/>
      </xdr:nvCxnSpPr>
      <xdr:spPr>
        <a:xfrm flipV="1">
          <a:off x="6972300" y="18496305"/>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89395</xdr:rowOff>
    </xdr:from>
    <xdr:ext cx="690189" cy="259045"/>
    <xdr:sp macro="" textlink="">
      <xdr:nvSpPr>
        <xdr:cNvPr id="487" name="n_1aveValue【港湾・漁港】&#10;一人当たり有形固定資産（償却資産）額">
          <a:extLst>
            <a:ext uri="{FF2B5EF4-FFF2-40B4-BE49-F238E27FC236}">
              <a16:creationId xmlns:a16="http://schemas.microsoft.com/office/drawing/2014/main" id="{2F0BA26E-689C-43E9-B0BC-0E138350291E}"/>
            </a:ext>
          </a:extLst>
        </xdr:cNvPr>
        <xdr:cNvSpPr txBox="1"/>
      </xdr:nvSpPr>
      <xdr:spPr>
        <a:xfrm>
          <a:off x="9281505" y="180916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154680</xdr:rowOff>
    </xdr:from>
    <xdr:ext cx="599010" cy="259045"/>
    <xdr:sp macro="" textlink="">
      <xdr:nvSpPr>
        <xdr:cNvPr id="488" name="n_2aveValue【港湾・漁港】&#10;一人当たり有形固定資産（償却資産）額">
          <a:extLst>
            <a:ext uri="{FF2B5EF4-FFF2-40B4-BE49-F238E27FC236}">
              <a16:creationId xmlns:a16="http://schemas.microsoft.com/office/drawing/2014/main" id="{A3953900-659C-4995-B28B-78B3AE5F93BD}"/>
            </a:ext>
          </a:extLst>
        </xdr:cNvPr>
        <xdr:cNvSpPr txBox="1"/>
      </xdr:nvSpPr>
      <xdr:spPr>
        <a:xfrm>
          <a:off x="8450795" y="1815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32724</xdr:rowOff>
    </xdr:from>
    <xdr:ext cx="599010" cy="259045"/>
    <xdr:sp macro="" textlink="">
      <xdr:nvSpPr>
        <xdr:cNvPr id="489" name="n_3aveValue【港湾・漁港】&#10;一人当たり有形固定資産（償却資産）額">
          <a:extLst>
            <a:ext uri="{FF2B5EF4-FFF2-40B4-BE49-F238E27FC236}">
              <a16:creationId xmlns:a16="http://schemas.microsoft.com/office/drawing/2014/main" id="{3BBE972F-34D1-4F9C-97FA-043BFC66E094}"/>
            </a:ext>
          </a:extLst>
        </xdr:cNvPr>
        <xdr:cNvSpPr txBox="1"/>
      </xdr:nvSpPr>
      <xdr:spPr>
        <a:xfrm>
          <a:off x="7561795" y="1820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52706</xdr:rowOff>
    </xdr:from>
    <xdr:ext cx="599010" cy="259045"/>
    <xdr:sp macro="" textlink="">
      <xdr:nvSpPr>
        <xdr:cNvPr id="490" name="n_4aveValue【港湾・漁港】&#10;一人当たり有形固定資産（償却資産）額">
          <a:extLst>
            <a:ext uri="{FF2B5EF4-FFF2-40B4-BE49-F238E27FC236}">
              <a16:creationId xmlns:a16="http://schemas.microsoft.com/office/drawing/2014/main" id="{3756300F-7D3F-4D0A-AEBA-93A6BDAF7721}"/>
            </a:ext>
          </a:extLst>
        </xdr:cNvPr>
        <xdr:cNvSpPr txBox="1"/>
      </xdr:nvSpPr>
      <xdr:spPr>
        <a:xfrm>
          <a:off x="6672795" y="1856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20587</xdr:rowOff>
    </xdr:from>
    <xdr:ext cx="599010" cy="259045"/>
    <xdr:sp macro="" textlink="">
      <xdr:nvSpPr>
        <xdr:cNvPr id="491" name="n_1mainValue【港湾・漁港】&#10;一人当たり有形固定資産（償却資産）額">
          <a:extLst>
            <a:ext uri="{FF2B5EF4-FFF2-40B4-BE49-F238E27FC236}">
              <a16:creationId xmlns:a16="http://schemas.microsoft.com/office/drawing/2014/main" id="{DD6327F4-C03A-4D7D-9318-7689A0385B3A}"/>
            </a:ext>
          </a:extLst>
        </xdr:cNvPr>
        <xdr:cNvSpPr txBox="1"/>
      </xdr:nvSpPr>
      <xdr:spPr>
        <a:xfrm>
          <a:off x="9327095" y="1853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21088</xdr:rowOff>
    </xdr:from>
    <xdr:ext cx="599010" cy="259045"/>
    <xdr:sp macro="" textlink="">
      <xdr:nvSpPr>
        <xdr:cNvPr id="492" name="n_2mainValue【港湾・漁港】&#10;一人当たり有形固定資産（償却資産）額">
          <a:extLst>
            <a:ext uri="{FF2B5EF4-FFF2-40B4-BE49-F238E27FC236}">
              <a16:creationId xmlns:a16="http://schemas.microsoft.com/office/drawing/2014/main" id="{EB68FA4B-F65D-4827-99CF-95D57BB9B3DE}"/>
            </a:ext>
          </a:extLst>
        </xdr:cNvPr>
        <xdr:cNvSpPr txBox="1"/>
      </xdr:nvSpPr>
      <xdr:spPr>
        <a:xfrm>
          <a:off x="8450795" y="1853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21632</xdr:rowOff>
    </xdr:from>
    <xdr:ext cx="599010" cy="259045"/>
    <xdr:sp macro="" textlink="">
      <xdr:nvSpPr>
        <xdr:cNvPr id="493" name="n_3mainValue【港湾・漁港】&#10;一人当たり有形固定資産（償却資産）額">
          <a:extLst>
            <a:ext uri="{FF2B5EF4-FFF2-40B4-BE49-F238E27FC236}">
              <a16:creationId xmlns:a16="http://schemas.microsoft.com/office/drawing/2014/main" id="{1552F0C2-60AD-4E0E-BF0A-C9366057E263}"/>
            </a:ext>
          </a:extLst>
        </xdr:cNvPr>
        <xdr:cNvSpPr txBox="1"/>
      </xdr:nvSpPr>
      <xdr:spPr>
        <a:xfrm>
          <a:off x="7561795" y="1853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61738</xdr:rowOff>
    </xdr:from>
    <xdr:ext cx="599010" cy="259045"/>
    <xdr:sp macro="" textlink="">
      <xdr:nvSpPr>
        <xdr:cNvPr id="494" name="n_4mainValue【港湾・漁港】&#10;一人当たり有形固定資産（償却資産）額">
          <a:extLst>
            <a:ext uri="{FF2B5EF4-FFF2-40B4-BE49-F238E27FC236}">
              <a16:creationId xmlns:a16="http://schemas.microsoft.com/office/drawing/2014/main" id="{1A6933AF-16BB-403E-87A7-2CF485E38D7D}"/>
            </a:ext>
          </a:extLst>
        </xdr:cNvPr>
        <xdr:cNvSpPr txBox="1"/>
      </xdr:nvSpPr>
      <xdr:spPr>
        <a:xfrm>
          <a:off x="6672795" y="1823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B9D362E4-3CC0-452E-9EA2-C40FBC7AA49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FB31BA-95E8-414F-8FFA-CE9325DD08A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B9B3F728-9E5E-48CB-920A-638E4CD3597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C6688F9F-7A15-4E89-8C62-9DD8E160241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DB3B698A-7B77-4853-A902-D164BA52854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3AB9D6CE-5595-4CB9-807F-F1E0EF7A6BC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606B36E8-474F-413A-AF37-5CC57DC3A3B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F7195C74-9F61-44AC-8973-1AD99FC89B5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50312748-2785-4FF1-95D3-CE97C90C836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C4A11785-E920-421B-BB65-C88713C0E05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F38B9CFB-45C6-44A8-B3E4-6915E4F8F1D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2DD53742-18B6-42F4-8219-3105A19D477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8FA166C2-EE18-4767-9F00-75EF8860ADF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DF640E0E-99AA-4425-BC23-48381CF5724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E672B228-0254-4864-8780-DCA0A53DECF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A8BFE861-2130-499D-8667-16388A05D7C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99B91AC6-CFF2-4EB0-A2A4-B8434FF94AA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501B0AF7-9DB8-4924-B65E-CA68239A7B7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E03938B3-AD8F-4637-9698-61035049F2B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704663DD-1E31-40CE-8A8C-A8B1C66C670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59BA80A5-1D4F-4437-8971-F2F00C914D8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1DD9F629-92D0-42A2-9F10-A543A6E024E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6953F694-03A1-4FEC-932C-5B53B7C85B4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609F307B-A084-44D3-8C8B-C806BF9F055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EAE129DC-84C9-4321-AD04-1316DFC0C1B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520" name="直線コネクタ 519">
          <a:extLst>
            <a:ext uri="{FF2B5EF4-FFF2-40B4-BE49-F238E27FC236}">
              <a16:creationId xmlns:a16="http://schemas.microsoft.com/office/drawing/2014/main" id="{3DC5443D-9E54-472B-BED1-09567D4BD077}"/>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521" name="【認定こども園・幼稚園・保育所】&#10;有形固定資産減価償却率最小値テキスト">
          <a:extLst>
            <a:ext uri="{FF2B5EF4-FFF2-40B4-BE49-F238E27FC236}">
              <a16:creationId xmlns:a16="http://schemas.microsoft.com/office/drawing/2014/main" id="{F4B79BCD-CB26-4116-95C2-59FD224B1831}"/>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522" name="直線コネクタ 521">
          <a:extLst>
            <a:ext uri="{FF2B5EF4-FFF2-40B4-BE49-F238E27FC236}">
              <a16:creationId xmlns:a16="http://schemas.microsoft.com/office/drawing/2014/main" id="{FD01791D-8083-455F-BBB9-D14F27D1CCCD}"/>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52E2C038-21DF-4A9B-B9F4-A4E88A79D94F}"/>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524" name="直線コネクタ 523">
          <a:extLst>
            <a:ext uri="{FF2B5EF4-FFF2-40B4-BE49-F238E27FC236}">
              <a16:creationId xmlns:a16="http://schemas.microsoft.com/office/drawing/2014/main" id="{A27AFAA0-0785-410A-BAD4-18FF3936CA6C}"/>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38480</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963E0621-91A0-4165-BA43-005E5DD9A1BA}"/>
            </a:ext>
          </a:extLst>
        </xdr:cNvPr>
        <xdr:cNvSpPr txBox="1"/>
      </xdr:nvSpPr>
      <xdr:spPr>
        <a:xfrm>
          <a:off x="163576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526" name="フローチャート: 判断 525">
          <a:extLst>
            <a:ext uri="{FF2B5EF4-FFF2-40B4-BE49-F238E27FC236}">
              <a16:creationId xmlns:a16="http://schemas.microsoft.com/office/drawing/2014/main" id="{ACDD90DF-552D-4C2B-A550-B450E0AF8AFB}"/>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527" name="フローチャート: 判断 526">
          <a:extLst>
            <a:ext uri="{FF2B5EF4-FFF2-40B4-BE49-F238E27FC236}">
              <a16:creationId xmlns:a16="http://schemas.microsoft.com/office/drawing/2014/main" id="{BBA82C9A-4FF0-41E3-96A9-48393B45E211}"/>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528" name="フローチャート: 判断 527">
          <a:extLst>
            <a:ext uri="{FF2B5EF4-FFF2-40B4-BE49-F238E27FC236}">
              <a16:creationId xmlns:a16="http://schemas.microsoft.com/office/drawing/2014/main" id="{4D8FCF28-C5AD-4BD4-8F01-0A91AF1330B3}"/>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529" name="フローチャート: 判断 528">
          <a:extLst>
            <a:ext uri="{FF2B5EF4-FFF2-40B4-BE49-F238E27FC236}">
              <a16:creationId xmlns:a16="http://schemas.microsoft.com/office/drawing/2014/main" id="{1A1A969E-B0BA-4844-8EC5-69FD33CC6D92}"/>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530" name="フローチャート: 判断 529">
          <a:extLst>
            <a:ext uri="{FF2B5EF4-FFF2-40B4-BE49-F238E27FC236}">
              <a16:creationId xmlns:a16="http://schemas.microsoft.com/office/drawing/2014/main" id="{55E7839E-94AD-400C-9EAF-6B35D8374C95}"/>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98C64594-3FD1-4C9D-84D1-FCF933C9136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16B8267-E0BB-4038-97AC-F5A3B5F2F83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DA15FD30-8BA4-4124-82DD-4AFE5FADC41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888200C5-8828-4CDE-A213-84A4AF78AFC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3F50D9B-F3E8-45A6-8E18-1FD5D0E8429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85816</xdr:rowOff>
    </xdr:from>
    <xdr:to>
      <xdr:col>85</xdr:col>
      <xdr:colOff>177800</xdr:colOff>
      <xdr:row>41</xdr:row>
      <xdr:rowOff>15966</xdr:rowOff>
    </xdr:to>
    <xdr:sp macro="" textlink="">
      <xdr:nvSpPr>
        <xdr:cNvPr id="536" name="楕円 535">
          <a:extLst>
            <a:ext uri="{FF2B5EF4-FFF2-40B4-BE49-F238E27FC236}">
              <a16:creationId xmlns:a16="http://schemas.microsoft.com/office/drawing/2014/main" id="{D4F36E30-178C-4FF1-AA74-2B989783F396}"/>
            </a:ext>
          </a:extLst>
        </xdr:cNvPr>
        <xdr:cNvSpPr/>
      </xdr:nvSpPr>
      <xdr:spPr>
        <a:xfrm>
          <a:off x="162687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64243</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23DD93FB-266A-434E-A481-89EA826DA187}"/>
            </a:ext>
          </a:extLst>
        </xdr:cNvPr>
        <xdr:cNvSpPr txBox="1"/>
      </xdr:nvSpPr>
      <xdr:spPr>
        <a:xfrm>
          <a:off x="16357600"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62956</xdr:rowOff>
    </xdr:from>
    <xdr:to>
      <xdr:col>81</xdr:col>
      <xdr:colOff>101600</xdr:colOff>
      <xdr:row>40</xdr:row>
      <xdr:rowOff>164556</xdr:rowOff>
    </xdr:to>
    <xdr:sp macro="" textlink="">
      <xdr:nvSpPr>
        <xdr:cNvPr id="538" name="楕円 537">
          <a:extLst>
            <a:ext uri="{FF2B5EF4-FFF2-40B4-BE49-F238E27FC236}">
              <a16:creationId xmlns:a16="http://schemas.microsoft.com/office/drawing/2014/main" id="{E253A490-F0B1-4A13-9C11-0A14EAA12D1D}"/>
            </a:ext>
          </a:extLst>
        </xdr:cNvPr>
        <xdr:cNvSpPr/>
      </xdr:nvSpPr>
      <xdr:spPr>
        <a:xfrm>
          <a:off x="154305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113756</xdr:rowOff>
    </xdr:from>
    <xdr:to>
      <xdr:col>85</xdr:col>
      <xdr:colOff>127000</xdr:colOff>
      <xdr:row>40</xdr:row>
      <xdr:rowOff>136616</xdr:rowOff>
    </xdr:to>
    <xdr:cxnSp macro="">
      <xdr:nvCxnSpPr>
        <xdr:cNvPr id="539" name="直線コネクタ 538">
          <a:extLst>
            <a:ext uri="{FF2B5EF4-FFF2-40B4-BE49-F238E27FC236}">
              <a16:creationId xmlns:a16="http://schemas.microsoft.com/office/drawing/2014/main" id="{F0BD5A24-6A18-471D-A142-DF369C3168E7}"/>
            </a:ext>
          </a:extLst>
        </xdr:cNvPr>
        <xdr:cNvCxnSpPr/>
      </xdr:nvCxnSpPr>
      <xdr:spPr>
        <a:xfrm>
          <a:off x="15481300" y="69717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160927</xdr:rowOff>
    </xdr:from>
    <xdr:to>
      <xdr:col>76</xdr:col>
      <xdr:colOff>165100</xdr:colOff>
      <xdr:row>41</xdr:row>
      <xdr:rowOff>91077</xdr:rowOff>
    </xdr:to>
    <xdr:sp macro="" textlink="">
      <xdr:nvSpPr>
        <xdr:cNvPr id="540" name="楕円 539">
          <a:extLst>
            <a:ext uri="{FF2B5EF4-FFF2-40B4-BE49-F238E27FC236}">
              <a16:creationId xmlns:a16="http://schemas.microsoft.com/office/drawing/2014/main" id="{0BCA52E1-1285-45C1-9771-4CFDE7D16EFF}"/>
            </a:ext>
          </a:extLst>
        </xdr:cNvPr>
        <xdr:cNvSpPr/>
      </xdr:nvSpPr>
      <xdr:spPr>
        <a:xfrm>
          <a:off x="145415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113756</xdr:rowOff>
    </xdr:from>
    <xdr:to>
      <xdr:col>81</xdr:col>
      <xdr:colOff>50800</xdr:colOff>
      <xdr:row>41</xdr:row>
      <xdr:rowOff>40277</xdr:rowOff>
    </xdr:to>
    <xdr:cxnSp macro="">
      <xdr:nvCxnSpPr>
        <xdr:cNvPr id="541" name="直線コネクタ 540">
          <a:extLst>
            <a:ext uri="{FF2B5EF4-FFF2-40B4-BE49-F238E27FC236}">
              <a16:creationId xmlns:a16="http://schemas.microsoft.com/office/drawing/2014/main" id="{BC36368C-D7F5-464D-819A-80535C53CEA8}"/>
            </a:ext>
          </a:extLst>
        </xdr:cNvPr>
        <xdr:cNvCxnSpPr/>
      </xdr:nvCxnSpPr>
      <xdr:spPr>
        <a:xfrm flipV="1">
          <a:off x="14592300" y="697175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129903</xdr:rowOff>
    </xdr:from>
    <xdr:to>
      <xdr:col>72</xdr:col>
      <xdr:colOff>38100</xdr:colOff>
      <xdr:row>41</xdr:row>
      <xdr:rowOff>60053</xdr:rowOff>
    </xdr:to>
    <xdr:sp macro="" textlink="">
      <xdr:nvSpPr>
        <xdr:cNvPr id="542" name="楕円 541">
          <a:extLst>
            <a:ext uri="{FF2B5EF4-FFF2-40B4-BE49-F238E27FC236}">
              <a16:creationId xmlns:a16="http://schemas.microsoft.com/office/drawing/2014/main" id="{C9D2C776-D9AA-4FCD-9F2E-201F58E454AB}"/>
            </a:ext>
          </a:extLst>
        </xdr:cNvPr>
        <xdr:cNvSpPr/>
      </xdr:nvSpPr>
      <xdr:spPr>
        <a:xfrm>
          <a:off x="13652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9253</xdr:rowOff>
    </xdr:from>
    <xdr:to>
      <xdr:col>76</xdr:col>
      <xdr:colOff>114300</xdr:colOff>
      <xdr:row>41</xdr:row>
      <xdr:rowOff>40277</xdr:rowOff>
    </xdr:to>
    <xdr:cxnSp macro="">
      <xdr:nvCxnSpPr>
        <xdr:cNvPr id="543" name="直線コネクタ 542">
          <a:extLst>
            <a:ext uri="{FF2B5EF4-FFF2-40B4-BE49-F238E27FC236}">
              <a16:creationId xmlns:a16="http://schemas.microsoft.com/office/drawing/2014/main" id="{8CFDD224-3BAA-497C-95C0-E1A7041CBBD9}"/>
            </a:ext>
          </a:extLst>
        </xdr:cNvPr>
        <xdr:cNvCxnSpPr/>
      </xdr:nvCxnSpPr>
      <xdr:spPr>
        <a:xfrm>
          <a:off x="13703300" y="70387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12337</xdr:rowOff>
    </xdr:from>
    <xdr:to>
      <xdr:col>67</xdr:col>
      <xdr:colOff>101600</xdr:colOff>
      <xdr:row>41</xdr:row>
      <xdr:rowOff>113937</xdr:rowOff>
    </xdr:to>
    <xdr:sp macro="" textlink="">
      <xdr:nvSpPr>
        <xdr:cNvPr id="544" name="楕円 543">
          <a:extLst>
            <a:ext uri="{FF2B5EF4-FFF2-40B4-BE49-F238E27FC236}">
              <a16:creationId xmlns:a16="http://schemas.microsoft.com/office/drawing/2014/main" id="{25736421-1EF4-4A0E-917D-F64BD4680A4F}"/>
            </a:ext>
          </a:extLst>
        </xdr:cNvPr>
        <xdr:cNvSpPr/>
      </xdr:nvSpPr>
      <xdr:spPr>
        <a:xfrm>
          <a:off x="127635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9253</xdr:rowOff>
    </xdr:from>
    <xdr:to>
      <xdr:col>71</xdr:col>
      <xdr:colOff>177800</xdr:colOff>
      <xdr:row>41</xdr:row>
      <xdr:rowOff>63137</xdr:rowOff>
    </xdr:to>
    <xdr:cxnSp macro="">
      <xdr:nvCxnSpPr>
        <xdr:cNvPr id="545" name="直線コネクタ 544">
          <a:extLst>
            <a:ext uri="{FF2B5EF4-FFF2-40B4-BE49-F238E27FC236}">
              <a16:creationId xmlns:a16="http://schemas.microsoft.com/office/drawing/2014/main" id="{9B454B02-D74A-4AB8-ACC8-71FF7ECDA4BF}"/>
            </a:ext>
          </a:extLst>
        </xdr:cNvPr>
        <xdr:cNvCxnSpPr/>
      </xdr:nvCxnSpPr>
      <xdr:spPr>
        <a:xfrm flipV="1">
          <a:off x="12814300" y="703870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159855</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00929C48-82BA-4E8A-8251-D1C57975D42D}"/>
            </a:ext>
          </a:extLst>
        </xdr:cNvPr>
        <xdr:cNvSpPr txBox="1"/>
      </xdr:nvSpPr>
      <xdr:spPr>
        <a:xfrm>
          <a:off x="15266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174BDCF8-6FE8-4F45-AC97-0BA6C8A35923}"/>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48FB6501-F4B9-49BA-A584-A4DB278F75E2}"/>
            </a:ext>
          </a:extLst>
        </xdr:cNvPr>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F2EF5356-914F-4469-80CC-5BE97CCF853F}"/>
            </a:ext>
          </a:extLst>
        </xdr:cNvPr>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155683</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ECD6B12F-5AF8-4819-9554-C047CABDE22F}"/>
            </a:ext>
          </a:extLst>
        </xdr:cNvPr>
        <xdr:cNvSpPr txBox="1"/>
      </xdr:nvSpPr>
      <xdr:spPr>
        <a:xfrm>
          <a:off x="15266044" y="701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82204</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8BD88852-4BBD-4AC1-94A4-D2CF975012A7}"/>
            </a:ext>
          </a:extLst>
        </xdr:cNvPr>
        <xdr:cNvSpPr txBox="1"/>
      </xdr:nvSpPr>
      <xdr:spPr>
        <a:xfrm>
          <a:off x="14389744" y="711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51180</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83B85719-B452-4706-B3A0-9CCB195A373C}"/>
            </a:ext>
          </a:extLst>
        </xdr:cNvPr>
        <xdr:cNvSpPr txBox="1"/>
      </xdr:nvSpPr>
      <xdr:spPr>
        <a:xfrm>
          <a:off x="135007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105064</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A65C1347-3DC1-4335-9848-17805B47C48A}"/>
            </a:ext>
          </a:extLst>
        </xdr:cNvPr>
        <xdr:cNvSpPr txBox="1"/>
      </xdr:nvSpPr>
      <xdr:spPr>
        <a:xfrm>
          <a:off x="12611744" y="713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7014A083-5203-4B05-BDF1-E3D30243921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641851A6-B2A0-49F6-AADD-B2990A9798E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36061F09-36DE-43A7-886A-3C205493CAE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8018FB87-9C3E-40DD-8B80-74CF76E9374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BF00F68-AAE2-4DE9-BA8C-263FE1A73D7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5C2C45DB-38CB-4B09-B9EF-BC99C536A7E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9F80C73E-E477-4F2D-A43D-3A9C287BA8C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7FFFA33F-7A64-4394-8162-77F1A115166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EE966F78-9A0F-46EA-85BC-405793605FF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61759A64-BF5A-4042-A8A5-5A67E65A897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075A7B46-BDDB-47E7-A331-6B387F7DA1C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5" name="テキスト ボックス 564">
          <a:extLst>
            <a:ext uri="{FF2B5EF4-FFF2-40B4-BE49-F238E27FC236}">
              <a16:creationId xmlns:a16="http://schemas.microsoft.com/office/drawing/2014/main" id="{4F438C89-7D99-4445-AF1B-637F1F055118}"/>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64F0579C-D2DA-4087-AD10-4B94CA6072C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7" name="テキスト ボックス 566">
          <a:extLst>
            <a:ext uri="{FF2B5EF4-FFF2-40B4-BE49-F238E27FC236}">
              <a16:creationId xmlns:a16="http://schemas.microsoft.com/office/drawing/2014/main" id="{A92D24B9-7F17-4230-8FA2-24AC20C3ABB5}"/>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07636A46-F3F9-40CB-A4CB-B118589948D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9" name="テキスト ボックス 568">
          <a:extLst>
            <a:ext uri="{FF2B5EF4-FFF2-40B4-BE49-F238E27FC236}">
              <a16:creationId xmlns:a16="http://schemas.microsoft.com/office/drawing/2014/main" id="{C539A774-3B07-4660-9BCD-2838FCED45E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1288196D-A250-4E56-A691-F212C6089A1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1" name="テキスト ボックス 570">
          <a:extLst>
            <a:ext uri="{FF2B5EF4-FFF2-40B4-BE49-F238E27FC236}">
              <a16:creationId xmlns:a16="http://schemas.microsoft.com/office/drawing/2014/main" id="{6A15DE20-CFDE-454E-A6A3-C6CE354BEA6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1DE285FE-9EC3-491A-B491-7B546973664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3" name="テキスト ボックス 572">
          <a:extLst>
            <a:ext uri="{FF2B5EF4-FFF2-40B4-BE49-F238E27FC236}">
              <a16:creationId xmlns:a16="http://schemas.microsoft.com/office/drawing/2014/main" id="{D98BF95B-F973-45B7-878B-85C1CF9F83C4}"/>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90B452DF-9382-406D-972C-EDB9B247BBD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5" name="テキスト ボックス 574">
          <a:extLst>
            <a:ext uri="{FF2B5EF4-FFF2-40B4-BE49-F238E27FC236}">
              <a16:creationId xmlns:a16="http://schemas.microsoft.com/office/drawing/2014/main" id="{11D10D02-9769-460C-945D-BC8ABF4D8F8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E52E9235-008D-42A4-9696-12F2EB781D5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a:extLst>
            <a:ext uri="{FF2B5EF4-FFF2-40B4-BE49-F238E27FC236}">
              <a16:creationId xmlns:a16="http://schemas.microsoft.com/office/drawing/2014/main" id="{8CA488A7-377E-4E7E-9B9A-548617C73FC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a:extLst>
            <a:ext uri="{FF2B5EF4-FFF2-40B4-BE49-F238E27FC236}">
              <a16:creationId xmlns:a16="http://schemas.microsoft.com/office/drawing/2014/main" id="{244FD8C7-6EAE-4C6A-A385-73D7A655CF6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579" name="直線コネクタ 578">
          <a:extLst>
            <a:ext uri="{FF2B5EF4-FFF2-40B4-BE49-F238E27FC236}">
              <a16:creationId xmlns:a16="http://schemas.microsoft.com/office/drawing/2014/main" id="{1F281F74-9F2E-4C5D-BEDF-5198686B37C5}"/>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580" name="【認定こども園・幼稚園・保育所】&#10;一人当たり面積最小値テキスト">
          <a:extLst>
            <a:ext uri="{FF2B5EF4-FFF2-40B4-BE49-F238E27FC236}">
              <a16:creationId xmlns:a16="http://schemas.microsoft.com/office/drawing/2014/main" id="{70BDB859-DBE0-412B-9DF2-F30A09E69476}"/>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581" name="直線コネクタ 580">
          <a:extLst>
            <a:ext uri="{FF2B5EF4-FFF2-40B4-BE49-F238E27FC236}">
              <a16:creationId xmlns:a16="http://schemas.microsoft.com/office/drawing/2014/main" id="{2735E1BE-73A6-456E-93A1-32F3A4B57933}"/>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582" name="【認定こども園・幼稚園・保育所】&#10;一人当たり面積最大値テキスト">
          <a:extLst>
            <a:ext uri="{FF2B5EF4-FFF2-40B4-BE49-F238E27FC236}">
              <a16:creationId xmlns:a16="http://schemas.microsoft.com/office/drawing/2014/main" id="{C549EDEC-46E1-4CEF-8A3F-2DBB5EE2182F}"/>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583" name="直線コネクタ 582">
          <a:extLst>
            <a:ext uri="{FF2B5EF4-FFF2-40B4-BE49-F238E27FC236}">
              <a16:creationId xmlns:a16="http://schemas.microsoft.com/office/drawing/2014/main" id="{4CD617E3-31B5-4324-B2F6-D53AB18471DD}"/>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584" name="【認定こども園・幼稚園・保育所】&#10;一人当たり面積平均値テキスト">
          <a:extLst>
            <a:ext uri="{FF2B5EF4-FFF2-40B4-BE49-F238E27FC236}">
              <a16:creationId xmlns:a16="http://schemas.microsoft.com/office/drawing/2014/main" id="{F65898D6-8FF0-401F-A392-182C7300FF58}"/>
            </a:ext>
          </a:extLst>
        </xdr:cNvPr>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585" name="フローチャート: 判断 584">
          <a:extLst>
            <a:ext uri="{FF2B5EF4-FFF2-40B4-BE49-F238E27FC236}">
              <a16:creationId xmlns:a16="http://schemas.microsoft.com/office/drawing/2014/main" id="{F4CC2CDD-04F3-4D71-952F-C8ED859BA8FB}"/>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586" name="フローチャート: 判断 585">
          <a:extLst>
            <a:ext uri="{FF2B5EF4-FFF2-40B4-BE49-F238E27FC236}">
              <a16:creationId xmlns:a16="http://schemas.microsoft.com/office/drawing/2014/main" id="{3616066B-C2C0-4F65-9E2A-F40548D0BDDB}"/>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587" name="フローチャート: 判断 586">
          <a:extLst>
            <a:ext uri="{FF2B5EF4-FFF2-40B4-BE49-F238E27FC236}">
              <a16:creationId xmlns:a16="http://schemas.microsoft.com/office/drawing/2014/main" id="{4E8CD823-7DA7-4743-80AF-282C1CAE7A49}"/>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588" name="フローチャート: 判断 587">
          <a:extLst>
            <a:ext uri="{FF2B5EF4-FFF2-40B4-BE49-F238E27FC236}">
              <a16:creationId xmlns:a16="http://schemas.microsoft.com/office/drawing/2014/main" id="{015A37AD-3B4A-4E88-85E9-33943EB7C6CA}"/>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589" name="フローチャート: 判断 588">
          <a:extLst>
            <a:ext uri="{FF2B5EF4-FFF2-40B4-BE49-F238E27FC236}">
              <a16:creationId xmlns:a16="http://schemas.microsoft.com/office/drawing/2014/main" id="{876AF106-963A-4D41-BCD6-0C014423B732}"/>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85A14D-5571-452C-BA79-3E87A1837B7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9EE504A1-1ED6-4A06-B8CE-C33B7CEDE3A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BB27050A-3AFB-496D-B6F0-A58CB5E8351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7B1C2B5-9189-4EB8-85CC-342B1A2B5CC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B4232ABD-C10C-4720-BDCD-C1DB1D7D5EF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66766</xdr:rowOff>
    </xdr:from>
    <xdr:to>
      <xdr:col>116</xdr:col>
      <xdr:colOff>114300</xdr:colOff>
      <xdr:row>38</xdr:row>
      <xdr:rowOff>168366</xdr:rowOff>
    </xdr:to>
    <xdr:sp macro="" textlink="">
      <xdr:nvSpPr>
        <xdr:cNvPr id="595" name="楕円 594">
          <a:extLst>
            <a:ext uri="{FF2B5EF4-FFF2-40B4-BE49-F238E27FC236}">
              <a16:creationId xmlns:a16="http://schemas.microsoft.com/office/drawing/2014/main" id="{D2F1895A-2055-4FFB-8809-ADA47DD6346C}"/>
            </a:ext>
          </a:extLst>
        </xdr:cNvPr>
        <xdr:cNvSpPr/>
      </xdr:nvSpPr>
      <xdr:spPr>
        <a:xfrm>
          <a:off x="22110700" y="658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89643</xdr:rowOff>
    </xdr:from>
    <xdr:ext cx="469744" cy="259045"/>
    <xdr:sp macro="" textlink="">
      <xdr:nvSpPr>
        <xdr:cNvPr id="596" name="【認定こども園・幼稚園・保育所】&#10;一人当たり面積該当値テキスト">
          <a:extLst>
            <a:ext uri="{FF2B5EF4-FFF2-40B4-BE49-F238E27FC236}">
              <a16:creationId xmlns:a16="http://schemas.microsoft.com/office/drawing/2014/main" id="{41E8B493-7541-442C-8259-5D441DF6E4CF}"/>
            </a:ext>
          </a:extLst>
        </xdr:cNvPr>
        <xdr:cNvSpPr txBox="1"/>
      </xdr:nvSpPr>
      <xdr:spPr>
        <a:xfrm>
          <a:off x="22199600"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75474</xdr:rowOff>
    </xdr:from>
    <xdr:to>
      <xdr:col>112</xdr:col>
      <xdr:colOff>38100</xdr:colOff>
      <xdr:row>39</xdr:row>
      <xdr:rowOff>5624</xdr:rowOff>
    </xdr:to>
    <xdr:sp macro="" textlink="">
      <xdr:nvSpPr>
        <xdr:cNvPr id="597" name="楕円 596">
          <a:extLst>
            <a:ext uri="{FF2B5EF4-FFF2-40B4-BE49-F238E27FC236}">
              <a16:creationId xmlns:a16="http://schemas.microsoft.com/office/drawing/2014/main" id="{F71B64DE-1014-4FF2-9918-319608CA5875}"/>
            </a:ext>
          </a:extLst>
        </xdr:cNvPr>
        <xdr:cNvSpPr/>
      </xdr:nvSpPr>
      <xdr:spPr>
        <a:xfrm>
          <a:off x="21272500" y="659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117566</xdr:rowOff>
    </xdr:from>
    <xdr:to>
      <xdr:col>116</xdr:col>
      <xdr:colOff>63500</xdr:colOff>
      <xdr:row>38</xdr:row>
      <xdr:rowOff>126274</xdr:rowOff>
    </xdr:to>
    <xdr:cxnSp macro="">
      <xdr:nvCxnSpPr>
        <xdr:cNvPr id="598" name="直線コネクタ 597">
          <a:extLst>
            <a:ext uri="{FF2B5EF4-FFF2-40B4-BE49-F238E27FC236}">
              <a16:creationId xmlns:a16="http://schemas.microsoft.com/office/drawing/2014/main" id="{5C1AE6E8-3A9B-4DC0-81A6-A33D1CD9B6B9}"/>
            </a:ext>
          </a:extLst>
        </xdr:cNvPr>
        <xdr:cNvCxnSpPr/>
      </xdr:nvCxnSpPr>
      <xdr:spPr>
        <a:xfrm flipV="1">
          <a:off x="21323300" y="6632666"/>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76563</xdr:rowOff>
    </xdr:from>
    <xdr:to>
      <xdr:col>107</xdr:col>
      <xdr:colOff>101600</xdr:colOff>
      <xdr:row>39</xdr:row>
      <xdr:rowOff>6713</xdr:rowOff>
    </xdr:to>
    <xdr:sp macro="" textlink="">
      <xdr:nvSpPr>
        <xdr:cNvPr id="599" name="楕円 598">
          <a:extLst>
            <a:ext uri="{FF2B5EF4-FFF2-40B4-BE49-F238E27FC236}">
              <a16:creationId xmlns:a16="http://schemas.microsoft.com/office/drawing/2014/main" id="{FA1E41CA-A82D-43C3-B828-FFC39E917A6A}"/>
            </a:ext>
          </a:extLst>
        </xdr:cNvPr>
        <xdr:cNvSpPr/>
      </xdr:nvSpPr>
      <xdr:spPr>
        <a:xfrm>
          <a:off x="20383500" y="65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126274</xdr:rowOff>
    </xdr:from>
    <xdr:to>
      <xdr:col>111</xdr:col>
      <xdr:colOff>177800</xdr:colOff>
      <xdr:row>38</xdr:row>
      <xdr:rowOff>127363</xdr:rowOff>
    </xdr:to>
    <xdr:cxnSp macro="">
      <xdr:nvCxnSpPr>
        <xdr:cNvPr id="600" name="直線コネクタ 599">
          <a:extLst>
            <a:ext uri="{FF2B5EF4-FFF2-40B4-BE49-F238E27FC236}">
              <a16:creationId xmlns:a16="http://schemas.microsoft.com/office/drawing/2014/main" id="{D59CB0BA-4EDA-4AEA-A524-BC99DBE8A6B3}"/>
            </a:ext>
          </a:extLst>
        </xdr:cNvPr>
        <xdr:cNvCxnSpPr/>
      </xdr:nvCxnSpPr>
      <xdr:spPr>
        <a:xfrm flipV="1">
          <a:off x="20434300" y="66413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77651</xdr:rowOff>
    </xdr:from>
    <xdr:to>
      <xdr:col>102</xdr:col>
      <xdr:colOff>165100</xdr:colOff>
      <xdr:row>39</xdr:row>
      <xdr:rowOff>7801</xdr:rowOff>
    </xdr:to>
    <xdr:sp macro="" textlink="">
      <xdr:nvSpPr>
        <xdr:cNvPr id="601" name="楕円 600">
          <a:extLst>
            <a:ext uri="{FF2B5EF4-FFF2-40B4-BE49-F238E27FC236}">
              <a16:creationId xmlns:a16="http://schemas.microsoft.com/office/drawing/2014/main" id="{1971D492-E8D3-47CE-8E96-81D2C060C1B2}"/>
            </a:ext>
          </a:extLst>
        </xdr:cNvPr>
        <xdr:cNvSpPr/>
      </xdr:nvSpPr>
      <xdr:spPr>
        <a:xfrm>
          <a:off x="19494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127363</xdr:rowOff>
    </xdr:from>
    <xdr:to>
      <xdr:col>107</xdr:col>
      <xdr:colOff>50800</xdr:colOff>
      <xdr:row>38</xdr:row>
      <xdr:rowOff>128451</xdr:rowOff>
    </xdr:to>
    <xdr:cxnSp macro="">
      <xdr:nvCxnSpPr>
        <xdr:cNvPr id="602" name="直線コネクタ 601">
          <a:extLst>
            <a:ext uri="{FF2B5EF4-FFF2-40B4-BE49-F238E27FC236}">
              <a16:creationId xmlns:a16="http://schemas.microsoft.com/office/drawing/2014/main" id="{2395FEA4-28ED-4BF3-82D0-47B4730AAA9B}"/>
            </a:ext>
          </a:extLst>
        </xdr:cNvPr>
        <xdr:cNvCxnSpPr/>
      </xdr:nvCxnSpPr>
      <xdr:spPr>
        <a:xfrm flipV="1">
          <a:off x="19545300" y="664246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90715</xdr:rowOff>
    </xdr:from>
    <xdr:to>
      <xdr:col>98</xdr:col>
      <xdr:colOff>38100</xdr:colOff>
      <xdr:row>39</xdr:row>
      <xdr:rowOff>20865</xdr:rowOff>
    </xdr:to>
    <xdr:sp macro="" textlink="">
      <xdr:nvSpPr>
        <xdr:cNvPr id="603" name="楕円 602">
          <a:extLst>
            <a:ext uri="{FF2B5EF4-FFF2-40B4-BE49-F238E27FC236}">
              <a16:creationId xmlns:a16="http://schemas.microsoft.com/office/drawing/2014/main" id="{318B1868-7EB4-41B1-8BFE-E7091561DE42}"/>
            </a:ext>
          </a:extLst>
        </xdr:cNvPr>
        <xdr:cNvSpPr/>
      </xdr:nvSpPr>
      <xdr:spPr>
        <a:xfrm>
          <a:off x="18605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128451</xdr:rowOff>
    </xdr:from>
    <xdr:to>
      <xdr:col>102</xdr:col>
      <xdr:colOff>114300</xdr:colOff>
      <xdr:row>38</xdr:row>
      <xdr:rowOff>141515</xdr:rowOff>
    </xdr:to>
    <xdr:cxnSp macro="">
      <xdr:nvCxnSpPr>
        <xdr:cNvPr id="604" name="直線コネクタ 603">
          <a:extLst>
            <a:ext uri="{FF2B5EF4-FFF2-40B4-BE49-F238E27FC236}">
              <a16:creationId xmlns:a16="http://schemas.microsoft.com/office/drawing/2014/main" id="{D087562A-661C-41AE-B2B7-B1166799D44F}"/>
            </a:ext>
          </a:extLst>
        </xdr:cNvPr>
        <xdr:cNvCxnSpPr/>
      </xdr:nvCxnSpPr>
      <xdr:spPr>
        <a:xfrm flipV="1">
          <a:off x="18656300" y="66435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605" name="n_1aveValue【認定こども園・幼稚園・保育所】&#10;一人当たり面積">
          <a:extLst>
            <a:ext uri="{FF2B5EF4-FFF2-40B4-BE49-F238E27FC236}">
              <a16:creationId xmlns:a16="http://schemas.microsoft.com/office/drawing/2014/main" id="{B9CC11F6-B3F8-41F6-9467-492CF8844317}"/>
            </a:ext>
          </a:extLst>
        </xdr:cNvPr>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92546</xdr:rowOff>
    </xdr:from>
    <xdr:ext cx="469744" cy="259045"/>
    <xdr:sp macro="" textlink="">
      <xdr:nvSpPr>
        <xdr:cNvPr id="606" name="n_2aveValue【認定こども園・幼稚園・保育所】&#10;一人当たり面積">
          <a:extLst>
            <a:ext uri="{FF2B5EF4-FFF2-40B4-BE49-F238E27FC236}">
              <a16:creationId xmlns:a16="http://schemas.microsoft.com/office/drawing/2014/main" id="{84F3C9F3-34CA-4946-9585-E2499212C9F7}"/>
            </a:ext>
          </a:extLst>
        </xdr:cNvPr>
        <xdr:cNvSpPr txBox="1"/>
      </xdr:nvSpPr>
      <xdr:spPr>
        <a:xfrm>
          <a:off x="20199427" y="677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58255</xdr:rowOff>
    </xdr:from>
    <xdr:ext cx="469744" cy="259045"/>
    <xdr:sp macro="" textlink="">
      <xdr:nvSpPr>
        <xdr:cNvPr id="607" name="n_3aveValue【認定こども園・幼稚園・保育所】&#10;一人当たり面積">
          <a:extLst>
            <a:ext uri="{FF2B5EF4-FFF2-40B4-BE49-F238E27FC236}">
              <a16:creationId xmlns:a16="http://schemas.microsoft.com/office/drawing/2014/main" id="{D5E650BF-7159-4924-8FAB-B0430B56D779}"/>
            </a:ext>
          </a:extLst>
        </xdr:cNvPr>
        <xdr:cNvSpPr txBox="1"/>
      </xdr:nvSpPr>
      <xdr:spPr>
        <a:xfrm>
          <a:off x="19310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109418</xdr:rowOff>
    </xdr:from>
    <xdr:ext cx="469744" cy="259045"/>
    <xdr:sp macro="" textlink="">
      <xdr:nvSpPr>
        <xdr:cNvPr id="608" name="n_4aveValue【認定こども園・幼稚園・保育所】&#10;一人当たり面積">
          <a:extLst>
            <a:ext uri="{FF2B5EF4-FFF2-40B4-BE49-F238E27FC236}">
              <a16:creationId xmlns:a16="http://schemas.microsoft.com/office/drawing/2014/main" id="{F1A36E42-14D0-40F6-9F55-1349EE0D9239}"/>
            </a:ext>
          </a:extLst>
        </xdr:cNvPr>
        <xdr:cNvSpPr txBox="1"/>
      </xdr:nvSpPr>
      <xdr:spPr>
        <a:xfrm>
          <a:off x="18421427" y="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22151</xdr:rowOff>
    </xdr:from>
    <xdr:ext cx="469744" cy="259045"/>
    <xdr:sp macro="" textlink="">
      <xdr:nvSpPr>
        <xdr:cNvPr id="609" name="n_1mainValue【認定こども園・幼稚園・保育所】&#10;一人当たり面積">
          <a:extLst>
            <a:ext uri="{FF2B5EF4-FFF2-40B4-BE49-F238E27FC236}">
              <a16:creationId xmlns:a16="http://schemas.microsoft.com/office/drawing/2014/main" id="{B73AC08A-7662-4281-A426-821CA07C68BE}"/>
            </a:ext>
          </a:extLst>
        </xdr:cNvPr>
        <xdr:cNvSpPr txBox="1"/>
      </xdr:nvSpPr>
      <xdr:spPr>
        <a:xfrm>
          <a:off x="21075727" y="636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23240</xdr:rowOff>
    </xdr:from>
    <xdr:ext cx="469744" cy="259045"/>
    <xdr:sp macro="" textlink="">
      <xdr:nvSpPr>
        <xdr:cNvPr id="610" name="n_2mainValue【認定こども園・幼稚園・保育所】&#10;一人当たり面積">
          <a:extLst>
            <a:ext uri="{FF2B5EF4-FFF2-40B4-BE49-F238E27FC236}">
              <a16:creationId xmlns:a16="http://schemas.microsoft.com/office/drawing/2014/main" id="{DEE0B234-9D32-4AA7-98F9-C9E61ECC8152}"/>
            </a:ext>
          </a:extLst>
        </xdr:cNvPr>
        <xdr:cNvSpPr txBox="1"/>
      </xdr:nvSpPr>
      <xdr:spPr>
        <a:xfrm>
          <a:off x="20199427" y="636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24328</xdr:rowOff>
    </xdr:from>
    <xdr:ext cx="469744" cy="259045"/>
    <xdr:sp macro="" textlink="">
      <xdr:nvSpPr>
        <xdr:cNvPr id="611" name="n_3mainValue【認定こども園・幼稚園・保育所】&#10;一人当たり面積">
          <a:extLst>
            <a:ext uri="{FF2B5EF4-FFF2-40B4-BE49-F238E27FC236}">
              <a16:creationId xmlns:a16="http://schemas.microsoft.com/office/drawing/2014/main" id="{02F2E3AF-175B-4BA9-A3E7-ABCCAE554409}"/>
            </a:ext>
          </a:extLst>
        </xdr:cNvPr>
        <xdr:cNvSpPr txBox="1"/>
      </xdr:nvSpPr>
      <xdr:spPr>
        <a:xfrm>
          <a:off x="19310427" y="636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37391</xdr:rowOff>
    </xdr:from>
    <xdr:ext cx="469744" cy="259045"/>
    <xdr:sp macro="" textlink="">
      <xdr:nvSpPr>
        <xdr:cNvPr id="612" name="n_4mainValue【認定こども園・幼稚園・保育所】&#10;一人当たり面積">
          <a:extLst>
            <a:ext uri="{FF2B5EF4-FFF2-40B4-BE49-F238E27FC236}">
              <a16:creationId xmlns:a16="http://schemas.microsoft.com/office/drawing/2014/main" id="{011D897D-D627-4E99-A9B2-4333CD7918B8}"/>
            </a:ext>
          </a:extLst>
        </xdr:cNvPr>
        <xdr:cNvSpPr txBox="1"/>
      </xdr:nvSpPr>
      <xdr:spPr>
        <a:xfrm>
          <a:off x="18421427" y="638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15B83807-6DC6-48DC-A84C-DED583B3486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BAA04B2B-1270-45E6-9C66-6C5ED2C39D6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E2A92755-43B4-48E1-9786-A83E3D8ED83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C7ECDCDB-68FA-4F92-A131-94CE821C5FB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BD60C77B-1C0D-4713-9724-D9B66353F33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A981CD5F-D3DA-4DD0-9EB9-A33CB319ABA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B5E8F163-A584-4680-91CA-F0E481DDFEE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6758F3C1-0108-4E7C-BD3A-CDC88B9E322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8BBA6F32-4226-4513-B587-6E5F019FC3D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BC638CF2-4FE0-40AA-8851-05D07D2396B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025330EF-83E7-409E-879C-DB07AAB7A92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a:extLst>
            <a:ext uri="{FF2B5EF4-FFF2-40B4-BE49-F238E27FC236}">
              <a16:creationId xmlns:a16="http://schemas.microsoft.com/office/drawing/2014/main" id="{452C446F-808C-4762-9E89-1A05FC8F599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a:extLst>
            <a:ext uri="{FF2B5EF4-FFF2-40B4-BE49-F238E27FC236}">
              <a16:creationId xmlns:a16="http://schemas.microsoft.com/office/drawing/2014/main" id="{4233E55D-E85A-4A8E-A1C3-03DADCEDD81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a:extLst>
            <a:ext uri="{FF2B5EF4-FFF2-40B4-BE49-F238E27FC236}">
              <a16:creationId xmlns:a16="http://schemas.microsoft.com/office/drawing/2014/main" id="{532CF4BF-002A-4B41-8E8D-A2374E0610A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a:extLst>
            <a:ext uri="{FF2B5EF4-FFF2-40B4-BE49-F238E27FC236}">
              <a16:creationId xmlns:a16="http://schemas.microsoft.com/office/drawing/2014/main" id="{C8B49F14-9053-4629-BBEB-00375928C69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a:extLst>
            <a:ext uri="{FF2B5EF4-FFF2-40B4-BE49-F238E27FC236}">
              <a16:creationId xmlns:a16="http://schemas.microsoft.com/office/drawing/2014/main" id="{585BFFEE-7757-4558-AED8-A84E2D48220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a:extLst>
            <a:ext uri="{FF2B5EF4-FFF2-40B4-BE49-F238E27FC236}">
              <a16:creationId xmlns:a16="http://schemas.microsoft.com/office/drawing/2014/main" id="{89856EE0-6EB3-46D0-A464-C64899D0FF1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a:extLst>
            <a:ext uri="{FF2B5EF4-FFF2-40B4-BE49-F238E27FC236}">
              <a16:creationId xmlns:a16="http://schemas.microsoft.com/office/drawing/2014/main" id="{650D6C79-2F75-4A13-B252-28F68CB9AFF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a:extLst>
            <a:ext uri="{FF2B5EF4-FFF2-40B4-BE49-F238E27FC236}">
              <a16:creationId xmlns:a16="http://schemas.microsoft.com/office/drawing/2014/main" id="{412CAA0C-479C-4C32-AF9D-793110D3A94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a:extLst>
            <a:ext uri="{FF2B5EF4-FFF2-40B4-BE49-F238E27FC236}">
              <a16:creationId xmlns:a16="http://schemas.microsoft.com/office/drawing/2014/main" id="{587C2559-6B81-48CA-BEC0-2ECE860EB7D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a:extLst>
            <a:ext uri="{FF2B5EF4-FFF2-40B4-BE49-F238E27FC236}">
              <a16:creationId xmlns:a16="http://schemas.microsoft.com/office/drawing/2014/main" id="{AF85FFA8-8E1E-4FDA-AE75-FDE2C2C5215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EC519DDE-53DB-45FA-B97B-077EEDD0991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a:extLst>
            <a:ext uri="{FF2B5EF4-FFF2-40B4-BE49-F238E27FC236}">
              <a16:creationId xmlns:a16="http://schemas.microsoft.com/office/drawing/2014/main" id="{B5EE92DB-F48C-4C6A-A57D-B246EE849A8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a:extLst>
            <a:ext uri="{FF2B5EF4-FFF2-40B4-BE49-F238E27FC236}">
              <a16:creationId xmlns:a16="http://schemas.microsoft.com/office/drawing/2014/main" id="{A735695E-DCD3-4D39-AFE9-BE1A34663A0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637" name="直線コネクタ 636">
          <a:extLst>
            <a:ext uri="{FF2B5EF4-FFF2-40B4-BE49-F238E27FC236}">
              <a16:creationId xmlns:a16="http://schemas.microsoft.com/office/drawing/2014/main" id="{A6069C9E-2257-41C4-8FC2-365811030A07}"/>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638" name="【学校施設】&#10;有形固定資産減価償却率最小値テキスト">
          <a:extLst>
            <a:ext uri="{FF2B5EF4-FFF2-40B4-BE49-F238E27FC236}">
              <a16:creationId xmlns:a16="http://schemas.microsoft.com/office/drawing/2014/main" id="{B780B24E-C844-4C75-9B43-972BA35D95E8}"/>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639" name="直線コネクタ 638">
          <a:extLst>
            <a:ext uri="{FF2B5EF4-FFF2-40B4-BE49-F238E27FC236}">
              <a16:creationId xmlns:a16="http://schemas.microsoft.com/office/drawing/2014/main" id="{FA7177EE-3813-4FD2-B986-E14AB1BA12C2}"/>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640" name="【学校施設】&#10;有形固定資産減価償却率最大値テキスト">
          <a:extLst>
            <a:ext uri="{FF2B5EF4-FFF2-40B4-BE49-F238E27FC236}">
              <a16:creationId xmlns:a16="http://schemas.microsoft.com/office/drawing/2014/main" id="{44127ECA-5176-4A81-B306-7A1B022A3E64}"/>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641" name="直線コネクタ 640">
          <a:extLst>
            <a:ext uri="{FF2B5EF4-FFF2-40B4-BE49-F238E27FC236}">
              <a16:creationId xmlns:a16="http://schemas.microsoft.com/office/drawing/2014/main" id="{46A640C1-B4FB-4D70-BB63-BBA82C752F1B}"/>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642" name="【学校施設】&#10;有形固定資産減価償却率平均値テキスト">
          <a:extLst>
            <a:ext uri="{FF2B5EF4-FFF2-40B4-BE49-F238E27FC236}">
              <a16:creationId xmlns:a16="http://schemas.microsoft.com/office/drawing/2014/main" id="{C841624B-B609-44D1-AB33-10B1CD6CD45B}"/>
            </a:ext>
          </a:extLst>
        </xdr:cNvPr>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643" name="フローチャート: 判断 642">
          <a:extLst>
            <a:ext uri="{FF2B5EF4-FFF2-40B4-BE49-F238E27FC236}">
              <a16:creationId xmlns:a16="http://schemas.microsoft.com/office/drawing/2014/main" id="{9B7250E0-0558-411C-83FA-071537673FFF}"/>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644" name="フローチャート: 判断 643">
          <a:extLst>
            <a:ext uri="{FF2B5EF4-FFF2-40B4-BE49-F238E27FC236}">
              <a16:creationId xmlns:a16="http://schemas.microsoft.com/office/drawing/2014/main" id="{629C27D7-0DE4-42F9-A637-4F6C163104C7}"/>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45" name="フローチャート: 判断 644">
          <a:extLst>
            <a:ext uri="{FF2B5EF4-FFF2-40B4-BE49-F238E27FC236}">
              <a16:creationId xmlns:a16="http://schemas.microsoft.com/office/drawing/2014/main" id="{5F72B06A-1D33-434F-BDA7-4971B687B30D}"/>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46" name="フローチャート: 判断 645">
          <a:extLst>
            <a:ext uri="{FF2B5EF4-FFF2-40B4-BE49-F238E27FC236}">
              <a16:creationId xmlns:a16="http://schemas.microsoft.com/office/drawing/2014/main" id="{E42FDE2D-347A-45E5-B06B-79F570297A1F}"/>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647" name="フローチャート: 判断 646">
          <a:extLst>
            <a:ext uri="{FF2B5EF4-FFF2-40B4-BE49-F238E27FC236}">
              <a16:creationId xmlns:a16="http://schemas.microsoft.com/office/drawing/2014/main" id="{E5D9C2A8-2C27-4D81-B8A9-7E81C7B59C6F}"/>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3631BE14-19A1-411C-AF8F-4F4B9379DB4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30493B6F-6CA6-4597-ADD7-A4E694EB3A7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7DD098AC-1BD6-472B-BD51-B2D5BB44307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6D528702-35AA-42F3-81A9-C8EB3DA227F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49F9CEF5-0954-4D6D-84BC-F25F992EEED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137795</xdr:rowOff>
    </xdr:from>
    <xdr:to>
      <xdr:col>85</xdr:col>
      <xdr:colOff>177800</xdr:colOff>
      <xdr:row>63</xdr:row>
      <xdr:rowOff>67945</xdr:rowOff>
    </xdr:to>
    <xdr:sp macro="" textlink="">
      <xdr:nvSpPr>
        <xdr:cNvPr id="653" name="楕円 652">
          <a:extLst>
            <a:ext uri="{FF2B5EF4-FFF2-40B4-BE49-F238E27FC236}">
              <a16:creationId xmlns:a16="http://schemas.microsoft.com/office/drawing/2014/main" id="{0E073031-15CF-4130-A127-C4D0238BB649}"/>
            </a:ext>
          </a:extLst>
        </xdr:cNvPr>
        <xdr:cNvSpPr/>
      </xdr:nvSpPr>
      <xdr:spPr>
        <a:xfrm>
          <a:off x="162687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116222</xdr:rowOff>
    </xdr:from>
    <xdr:ext cx="405111" cy="259045"/>
    <xdr:sp macro="" textlink="">
      <xdr:nvSpPr>
        <xdr:cNvPr id="654" name="【学校施設】&#10;有形固定資産減価償却率該当値テキスト">
          <a:extLst>
            <a:ext uri="{FF2B5EF4-FFF2-40B4-BE49-F238E27FC236}">
              <a16:creationId xmlns:a16="http://schemas.microsoft.com/office/drawing/2014/main" id="{C2CC66B1-D94C-4551-910D-600AC1798B77}"/>
            </a:ext>
          </a:extLst>
        </xdr:cNvPr>
        <xdr:cNvSpPr txBox="1"/>
      </xdr:nvSpPr>
      <xdr:spPr>
        <a:xfrm>
          <a:off x="16357600"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114935</xdr:rowOff>
    </xdr:from>
    <xdr:to>
      <xdr:col>81</xdr:col>
      <xdr:colOff>101600</xdr:colOff>
      <xdr:row>63</xdr:row>
      <xdr:rowOff>45085</xdr:rowOff>
    </xdr:to>
    <xdr:sp macro="" textlink="">
      <xdr:nvSpPr>
        <xdr:cNvPr id="655" name="楕円 654">
          <a:extLst>
            <a:ext uri="{FF2B5EF4-FFF2-40B4-BE49-F238E27FC236}">
              <a16:creationId xmlns:a16="http://schemas.microsoft.com/office/drawing/2014/main" id="{E75F3B78-9D06-4221-BDEC-72F68EF70203}"/>
            </a:ext>
          </a:extLst>
        </xdr:cNvPr>
        <xdr:cNvSpPr/>
      </xdr:nvSpPr>
      <xdr:spPr>
        <a:xfrm>
          <a:off x="15430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165735</xdr:rowOff>
    </xdr:from>
    <xdr:to>
      <xdr:col>85</xdr:col>
      <xdr:colOff>127000</xdr:colOff>
      <xdr:row>63</xdr:row>
      <xdr:rowOff>17145</xdr:rowOff>
    </xdr:to>
    <xdr:cxnSp macro="">
      <xdr:nvCxnSpPr>
        <xdr:cNvPr id="656" name="直線コネクタ 655">
          <a:extLst>
            <a:ext uri="{FF2B5EF4-FFF2-40B4-BE49-F238E27FC236}">
              <a16:creationId xmlns:a16="http://schemas.microsoft.com/office/drawing/2014/main" id="{D18705BD-77E9-4CCA-9126-4BEA43F2A930}"/>
            </a:ext>
          </a:extLst>
        </xdr:cNvPr>
        <xdr:cNvCxnSpPr/>
      </xdr:nvCxnSpPr>
      <xdr:spPr>
        <a:xfrm>
          <a:off x="15481300" y="107956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99695</xdr:rowOff>
    </xdr:from>
    <xdr:to>
      <xdr:col>76</xdr:col>
      <xdr:colOff>165100</xdr:colOff>
      <xdr:row>63</xdr:row>
      <xdr:rowOff>29845</xdr:rowOff>
    </xdr:to>
    <xdr:sp macro="" textlink="">
      <xdr:nvSpPr>
        <xdr:cNvPr id="657" name="楕円 656">
          <a:extLst>
            <a:ext uri="{FF2B5EF4-FFF2-40B4-BE49-F238E27FC236}">
              <a16:creationId xmlns:a16="http://schemas.microsoft.com/office/drawing/2014/main" id="{0A61D02A-1CD6-498C-8C9F-E996084C2989}"/>
            </a:ext>
          </a:extLst>
        </xdr:cNvPr>
        <xdr:cNvSpPr/>
      </xdr:nvSpPr>
      <xdr:spPr>
        <a:xfrm>
          <a:off x="14541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150495</xdr:rowOff>
    </xdr:from>
    <xdr:to>
      <xdr:col>81</xdr:col>
      <xdr:colOff>50800</xdr:colOff>
      <xdr:row>62</xdr:row>
      <xdr:rowOff>165735</xdr:rowOff>
    </xdr:to>
    <xdr:cxnSp macro="">
      <xdr:nvCxnSpPr>
        <xdr:cNvPr id="658" name="直線コネクタ 657">
          <a:extLst>
            <a:ext uri="{FF2B5EF4-FFF2-40B4-BE49-F238E27FC236}">
              <a16:creationId xmlns:a16="http://schemas.microsoft.com/office/drawing/2014/main" id="{B6C36364-B84D-4EE7-B1F5-344C0CBFA46F}"/>
            </a:ext>
          </a:extLst>
        </xdr:cNvPr>
        <xdr:cNvCxnSpPr/>
      </xdr:nvCxnSpPr>
      <xdr:spPr>
        <a:xfrm>
          <a:off x="14592300" y="107803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74930</xdr:rowOff>
    </xdr:from>
    <xdr:to>
      <xdr:col>72</xdr:col>
      <xdr:colOff>38100</xdr:colOff>
      <xdr:row>63</xdr:row>
      <xdr:rowOff>5080</xdr:rowOff>
    </xdr:to>
    <xdr:sp macro="" textlink="">
      <xdr:nvSpPr>
        <xdr:cNvPr id="659" name="楕円 658">
          <a:extLst>
            <a:ext uri="{FF2B5EF4-FFF2-40B4-BE49-F238E27FC236}">
              <a16:creationId xmlns:a16="http://schemas.microsoft.com/office/drawing/2014/main" id="{08CECC66-EF74-416D-8564-39E6FAB33AE4}"/>
            </a:ext>
          </a:extLst>
        </xdr:cNvPr>
        <xdr:cNvSpPr/>
      </xdr:nvSpPr>
      <xdr:spPr>
        <a:xfrm>
          <a:off x="13652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125730</xdr:rowOff>
    </xdr:from>
    <xdr:to>
      <xdr:col>76</xdr:col>
      <xdr:colOff>114300</xdr:colOff>
      <xdr:row>62</xdr:row>
      <xdr:rowOff>150495</xdr:rowOff>
    </xdr:to>
    <xdr:cxnSp macro="">
      <xdr:nvCxnSpPr>
        <xdr:cNvPr id="660" name="直線コネクタ 659">
          <a:extLst>
            <a:ext uri="{FF2B5EF4-FFF2-40B4-BE49-F238E27FC236}">
              <a16:creationId xmlns:a16="http://schemas.microsoft.com/office/drawing/2014/main" id="{11D38CE5-4354-4BDC-83F4-CEA0F8C6E420}"/>
            </a:ext>
          </a:extLst>
        </xdr:cNvPr>
        <xdr:cNvCxnSpPr/>
      </xdr:nvCxnSpPr>
      <xdr:spPr>
        <a:xfrm>
          <a:off x="13703300" y="107556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170180</xdr:rowOff>
    </xdr:from>
    <xdr:to>
      <xdr:col>67</xdr:col>
      <xdr:colOff>101600</xdr:colOff>
      <xdr:row>63</xdr:row>
      <xdr:rowOff>100330</xdr:rowOff>
    </xdr:to>
    <xdr:sp macro="" textlink="">
      <xdr:nvSpPr>
        <xdr:cNvPr id="661" name="楕円 660">
          <a:extLst>
            <a:ext uri="{FF2B5EF4-FFF2-40B4-BE49-F238E27FC236}">
              <a16:creationId xmlns:a16="http://schemas.microsoft.com/office/drawing/2014/main" id="{C2BF9008-EAB4-4805-A448-9034FDE878C3}"/>
            </a:ext>
          </a:extLst>
        </xdr:cNvPr>
        <xdr:cNvSpPr/>
      </xdr:nvSpPr>
      <xdr:spPr>
        <a:xfrm>
          <a:off x="12763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125730</xdr:rowOff>
    </xdr:from>
    <xdr:to>
      <xdr:col>71</xdr:col>
      <xdr:colOff>177800</xdr:colOff>
      <xdr:row>63</xdr:row>
      <xdr:rowOff>49530</xdr:rowOff>
    </xdr:to>
    <xdr:cxnSp macro="">
      <xdr:nvCxnSpPr>
        <xdr:cNvPr id="662" name="直線コネクタ 661">
          <a:extLst>
            <a:ext uri="{FF2B5EF4-FFF2-40B4-BE49-F238E27FC236}">
              <a16:creationId xmlns:a16="http://schemas.microsoft.com/office/drawing/2014/main" id="{83201774-B299-4232-BD06-8CAB4A6A0C74}"/>
            </a:ext>
          </a:extLst>
        </xdr:cNvPr>
        <xdr:cNvCxnSpPr/>
      </xdr:nvCxnSpPr>
      <xdr:spPr>
        <a:xfrm flipV="1">
          <a:off x="12814300" y="107556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149242</xdr:rowOff>
    </xdr:from>
    <xdr:ext cx="405111" cy="259045"/>
    <xdr:sp macro="" textlink="">
      <xdr:nvSpPr>
        <xdr:cNvPr id="663" name="n_1aveValue【学校施設】&#10;有形固定資産減価償却率">
          <a:extLst>
            <a:ext uri="{FF2B5EF4-FFF2-40B4-BE49-F238E27FC236}">
              <a16:creationId xmlns:a16="http://schemas.microsoft.com/office/drawing/2014/main" id="{AAB86068-EEFE-4370-A6DE-BF2762093D04}"/>
            </a:ext>
          </a:extLst>
        </xdr:cNvPr>
        <xdr:cNvSpPr txBox="1"/>
      </xdr:nvSpPr>
      <xdr:spPr>
        <a:xfrm>
          <a:off x="15266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664" name="n_2aveValue【学校施設】&#10;有形固定資産減価償却率">
          <a:extLst>
            <a:ext uri="{FF2B5EF4-FFF2-40B4-BE49-F238E27FC236}">
              <a16:creationId xmlns:a16="http://schemas.microsoft.com/office/drawing/2014/main" id="{98BFE713-719C-414D-95DF-127994E34A95}"/>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65" name="n_3aveValue【学校施設】&#10;有形固定資産減価償却率">
          <a:extLst>
            <a:ext uri="{FF2B5EF4-FFF2-40B4-BE49-F238E27FC236}">
              <a16:creationId xmlns:a16="http://schemas.microsoft.com/office/drawing/2014/main" id="{EFE30772-D223-4316-A74B-0EF13BD52D27}"/>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666" name="n_4aveValue【学校施設】&#10;有形固定資産減価償却率">
          <a:extLst>
            <a:ext uri="{FF2B5EF4-FFF2-40B4-BE49-F238E27FC236}">
              <a16:creationId xmlns:a16="http://schemas.microsoft.com/office/drawing/2014/main" id="{D4B760D8-53CF-45C2-88FE-31BFE4C752E8}"/>
            </a:ext>
          </a:extLst>
        </xdr:cNvPr>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36212</xdr:rowOff>
    </xdr:from>
    <xdr:ext cx="405111" cy="259045"/>
    <xdr:sp macro="" textlink="">
      <xdr:nvSpPr>
        <xdr:cNvPr id="667" name="n_1mainValue【学校施設】&#10;有形固定資産減価償却率">
          <a:extLst>
            <a:ext uri="{FF2B5EF4-FFF2-40B4-BE49-F238E27FC236}">
              <a16:creationId xmlns:a16="http://schemas.microsoft.com/office/drawing/2014/main" id="{F0C18907-AA78-46C3-B519-354E4520D4EA}"/>
            </a:ext>
          </a:extLst>
        </xdr:cNvPr>
        <xdr:cNvSpPr txBox="1"/>
      </xdr:nvSpPr>
      <xdr:spPr>
        <a:xfrm>
          <a:off x="152660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20972</xdr:rowOff>
    </xdr:from>
    <xdr:ext cx="405111" cy="259045"/>
    <xdr:sp macro="" textlink="">
      <xdr:nvSpPr>
        <xdr:cNvPr id="668" name="n_2mainValue【学校施設】&#10;有形固定資産減価償却率">
          <a:extLst>
            <a:ext uri="{FF2B5EF4-FFF2-40B4-BE49-F238E27FC236}">
              <a16:creationId xmlns:a16="http://schemas.microsoft.com/office/drawing/2014/main" id="{657AFF31-3FAC-40D9-8D05-E982335C5DDD}"/>
            </a:ext>
          </a:extLst>
        </xdr:cNvPr>
        <xdr:cNvSpPr txBox="1"/>
      </xdr:nvSpPr>
      <xdr:spPr>
        <a:xfrm>
          <a:off x="143897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167657</xdr:rowOff>
    </xdr:from>
    <xdr:ext cx="405111" cy="259045"/>
    <xdr:sp macro="" textlink="">
      <xdr:nvSpPr>
        <xdr:cNvPr id="669" name="n_3mainValue【学校施設】&#10;有形固定資産減価償却率">
          <a:extLst>
            <a:ext uri="{FF2B5EF4-FFF2-40B4-BE49-F238E27FC236}">
              <a16:creationId xmlns:a16="http://schemas.microsoft.com/office/drawing/2014/main" id="{853A115E-5AFC-4ADF-92B1-AA679E31271C}"/>
            </a:ext>
          </a:extLst>
        </xdr:cNvPr>
        <xdr:cNvSpPr txBox="1"/>
      </xdr:nvSpPr>
      <xdr:spPr>
        <a:xfrm>
          <a:off x="13500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91457</xdr:rowOff>
    </xdr:from>
    <xdr:ext cx="405111" cy="259045"/>
    <xdr:sp macro="" textlink="">
      <xdr:nvSpPr>
        <xdr:cNvPr id="670" name="n_4mainValue【学校施設】&#10;有形固定資産減価償却率">
          <a:extLst>
            <a:ext uri="{FF2B5EF4-FFF2-40B4-BE49-F238E27FC236}">
              <a16:creationId xmlns:a16="http://schemas.microsoft.com/office/drawing/2014/main" id="{5E544DDB-D5F3-4E2E-82A0-ACB96814BA1B}"/>
            </a:ext>
          </a:extLst>
        </xdr:cNvPr>
        <xdr:cNvSpPr txBox="1"/>
      </xdr:nvSpPr>
      <xdr:spPr>
        <a:xfrm>
          <a:off x="12611744"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38C7B34C-B836-45B0-A119-F15E95E043D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EC1E7768-BDC6-4D84-B24B-84683F4B8AB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E02790AE-C7BD-4D37-A7F9-F83770E5511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C323402-3ED7-4042-B345-E8EFBE48582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F161CE14-72FE-4D69-B036-EAB494A22DD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C7D43592-CAE2-4778-A71F-9AD66E39A16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DD573229-7296-481D-B576-35322DF513A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83DCFEF5-DD6F-4B6C-B9A5-A7495892EEA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6516FC6E-24BE-492F-9555-086227512FF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B2CE5C3C-E154-4CAF-900C-41553762488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7468569F-81C0-47D8-885B-D88E6E789F6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494A0E63-87A5-4A90-9297-6B90FD546A7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7B1EA1B3-4E57-4784-8F27-AB4C16F4785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23B060CE-742D-46BA-9A01-0B339339BEC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1432B0E1-0A19-4E6D-831D-C0D5E9F6485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C6E5162E-2C4A-41AF-A33D-B4EFCEAFB6D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4586A869-FAC7-4467-A233-17D971B4203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A443834A-89B3-49EF-98E9-C5E43648FA2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FF97C771-58DF-48A3-9A3E-68F096CE55B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90" name="テキスト ボックス 689">
          <a:extLst>
            <a:ext uri="{FF2B5EF4-FFF2-40B4-BE49-F238E27FC236}">
              <a16:creationId xmlns:a16="http://schemas.microsoft.com/office/drawing/2014/main" id="{2858D8C9-8CB5-4525-8BA7-A853CCDDACDA}"/>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9B1DE26A-B000-462D-AFC6-63A38B5D03E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a:extLst>
            <a:ext uri="{FF2B5EF4-FFF2-40B4-BE49-F238E27FC236}">
              <a16:creationId xmlns:a16="http://schemas.microsoft.com/office/drawing/2014/main" id="{71E3D5A0-5AEB-4931-AF5D-89A3F4BF251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DEE1E363-5C18-4045-AE3B-65F03D959CC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694" name="直線コネクタ 693">
          <a:extLst>
            <a:ext uri="{FF2B5EF4-FFF2-40B4-BE49-F238E27FC236}">
              <a16:creationId xmlns:a16="http://schemas.microsoft.com/office/drawing/2014/main" id="{39F633D1-9FB2-4867-B5AA-5738AE5877B8}"/>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695" name="【学校施設】&#10;一人当たり面積最小値テキスト">
          <a:extLst>
            <a:ext uri="{FF2B5EF4-FFF2-40B4-BE49-F238E27FC236}">
              <a16:creationId xmlns:a16="http://schemas.microsoft.com/office/drawing/2014/main" id="{538A8980-FE15-4A7F-8542-D36020078CD5}"/>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696" name="直線コネクタ 695">
          <a:extLst>
            <a:ext uri="{FF2B5EF4-FFF2-40B4-BE49-F238E27FC236}">
              <a16:creationId xmlns:a16="http://schemas.microsoft.com/office/drawing/2014/main" id="{23A855DA-DA8C-4351-87F9-0AAF292B34D1}"/>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697" name="【学校施設】&#10;一人当たり面積最大値テキスト">
          <a:extLst>
            <a:ext uri="{FF2B5EF4-FFF2-40B4-BE49-F238E27FC236}">
              <a16:creationId xmlns:a16="http://schemas.microsoft.com/office/drawing/2014/main" id="{73114BA8-0B25-47AA-9797-59E27ACA4F9D}"/>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698" name="直線コネクタ 697">
          <a:extLst>
            <a:ext uri="{FF2B5EF4-FFF2-40B4-BE49-F238E27FC236}">
              <a16:creationId xmlns:a16="http://schemas.microsoft.com/office/drawing/2014/main" id="{E43061BD-A55A-49BE-9B8B-B9CBB0737BB4}"/>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699" name="【学校施設】&#10;一人当たり面積平均値テキスト">
          <a:extLst>
            <a:ext uri="{FF2B5EF4-FFF2-40B4-BE49-F238E27FC236}">
              <a16:creationId xmlns:a16="http://schemas.microsoft.com/office/drawing/2014/main" id="{BB82BBDC-7C8A-4FE0-9894-1806F6D9281C}"/>
            </a:ext>
          </a:extLst>
        </xdr:cNvPr>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700" name="フローチャート: 判断 699">
          <a:extLst>
            <a:ext uri="{FF2B5EF4-FFF2-40B4-BE49-F238E27FC236}">
              <a16:creationId xmlns:a16="http://schemas.microsoft.com/office/drawing/2014/main" id="{FFDDBA59-E927-4202-852B-99E59031CFDC}"/>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701" name="フローチャート: 判断 700">
          <a:extLst>
            <a:ext uri="{FF2B5EF4-FFF2-40B4-BE49-F238E27FC236}">
              <a16:creationId xmlns:a16="http://schemas.microsoft.com/office/drawing/2014/main" id="{F232BBEC-5200-461E-88CD-F81D38563137}"/>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702" name="フローチャート: 判断 701">
          <a:extLst>
            <a:ext uri="{FF2B5EF4-FFF2-40B4-BE49-F238E27FC236}">
              <a16:creationId xmlns:a16="http://schemas.microsoft.com/office/drawing/2014/main" id="{279E62A4-7AE0-42E1-BCE2-88CE9F857269}"/>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703" name="フローチャート: 判断 702">
          <a:extLst>
            <a:ext uri="{FF2B5EF4-FFF2-40B4-BE49-F238E27FC236}">
              <a16:creationId xmlns:a16="http://schemas.microsoft.com/office/drawing/2014/main" id="{98B30F9D-26EC-46AA-A817-CFEE2A32DF2E}"/>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704" name="フローチャート: 判断 703">
          <a:extLst>
            <a:ext uri="{FF2B5EF4-FFF2-40B4-BE49-F238E27FC236}">
              <a16:creationId xmlns:a16="http://schemas.microsoft.com/office/drawing/2014/main" id="{FC80B84F-A95C-4F04-8DBE-085F14B237EF}"/>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35D0BF49-E9D7-4087-9271-993BAC15CCA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B5A2154B-04A3-4D94-A54C-2D3BDADE19F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BD3FCF25-6AE3-4B63-B77C-F8AC21D7312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1BFFF540-F347-4F73-9A4C-22F3461E815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FD7A37AB-93C5-4DA9-B481-8BFF63BF290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50673</xdr:rowOff>
    </xdr:from>
    <xdr:to>
      <xdr:col>116</xdr:col>
      <xdr:colOff>114300</xdr:colOff>
      <xdr:row>61</xdr:row>
      <xdr:rowOff>152273</xdr:rowOff>
    </xdr:to>
    <xdr:sp macro="" textlink="">
      <xdr:nvSpPr>
        <xdr:cNvPr id="710" name="楕円 709">
          <a:extLst>
            <a:ext uri="{FF2B5EF4-FFF2-40B4-BE49-F238E27FC236}">
              <a16:creationId xmlns:a16="http://schemas.microsoft.com/office/drawing/2014/main" id="{A6D8C6D1-809A-49D7-AA78-846DCE2F861D}"/>
            </a:ext>
          </a:extLst>
        </xdr:cNvPr>
        <xdr:cNvSpPr/>
      </xdr:nvSpPr>
      <xdr:spPr>
        <a:xfrm>
          <a:off x="22110700" y="1050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73550</xdr:rowOff>
    </xdr:from>
    <xdr:ext cx="469744" cy="259045"/>
    <xdr:sp macro="" textlink="">
      <xdr:nvSpPr>
        <xdr:cNvPr id="711" name="【学校施設】&#10;一人当たり面積該当値テキスト">
          <a:extLst>
            <a:ext uri="{FF2B5EF4-FFF2-40B4-BE49-F238E27FC236}">
              <a16:creationId xmlns:a16="http://schemas.microsoft.com/office/drawing/2014/main" id="{6C0BDC1F-0954-454D-8BA5-B5E472DD8C98}"/>
            </a:ext>
          </a:extLst>
        </xdr:cNvPr>
        <xdr:cNvSpPr txBox="1"/>
      </xdr:nvSpPr>
      <xdr:spPr>
        <a:xfrm>
          <a:off x="22199600" y="1036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57277</xdr:rowOff>
    </xdr:from>
    <xdr:to>
      <xdr:col>112</xdr:col>
      <xdr:colOff>38100</xdr:colOff>
      <xdr:row>61</xdr:row>
      <xdr:rowOff>158877</xdr:rowOff>
    </xdr:to>
    <xdr:sp macro="" textlink="">
      <xdr:nvSpPr>
        <xdr:cNvPr id="712" name="楕円 711">
          <a:extLst>
            <a:ext uri="{FF2B5EF4-FFF2-40B4-BE49-F238E27FC236}">
              <a16:creationId xmlns:a16="http://schemas.microsoft.com/office/drawing/2014/main" id="{437258AB-978F-4BF7-8FE3-B468C0A29326}"/>
            </a:ext>
          </a:extLst>
        </xdr:cNvPr>
        <xdr:cNvSpPr/>
      </xdr:nvSpPr>
      <xdr:spPr>
        <a:xfrm>
          <a:off x="21272500" y="105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101473</xdr:rowOff>
    </xdr:from>
    <xdr:to>
      <xdr:col>116</xdr:col>
      <xdr:colOff>63500</xdr:colOff>
      <xdr:row>61</xdr:row>
      <xdr:rowOff>108077</xdr:rowOff>
    </xdr:to>
    <xdr:cxnSp macro="">
      <xdr:nvCxnSpPr>
        <xdr:cNvPr id="713" name="直線コネクタ 712">
          <a:extLst>
            <a:ext uri="{FF2B5EF4-FFF2-40B4-BE49-F238E27FC236}">
              <a16:creationId xmlns:a16="http://schemas.microsoft.com/office/drawing/2014/main" id="{92F60841-78C2-4B3D-8D93-1AE86D1D13B7}"/>
            </a:ext>
          </a:extLst>
        </xdr:cNvPr>
        <xdr:cNvCxnSpPr/>
      </xdr:nvCxnSpPr>
      <xdr:spPr>
        <a:xfrm flipV="1">
          <a:off x="21323300" y="10559923"/>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57912</xdr:rowOff>
    </xdr:from>
    <xdr:to>
      <xdr:col>107</xdr:col>
      <xdr:colOff>101600</xdr:colOff>
      <xdr:row>61</xdr:row>
      <xdr:rowOff>159512</xdr:rowOff>
    </xdr:to>
    <xdr:sp macro="" textlink="">
      <xdr:nvSpPr>
        <xdr:cNvPr id="714" name="楕円 713">
          <a:extLst>
            <a:ext uri="{FF2B5EF4-FFF2-40B4-BE49-F238E27FC236}">
              <a16:creationId xmlns:a16="http://schemas.microsoft.com/office/drawing/2014/main" id="{EFD9176D-0A15-4D09-9BEA-BD5C0314C741}"/>
            </a:ext>
          </a:extLst>
        </xdr:cNvPr>
        <xdr:cNvSpPr/>
      </xdr:nvSpPr>
      <xdr:spPr>
        <a:xfrm>
          <a:off x="20383500" y="1051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108077</xdr:rowOff>
    </xdr:from>
    <xdr:to>
      <xdr:col>111</xdr:col>
      <xdr:colOff>177800</xdr:colOff>
      <xdr:row>61</xdr:row>
      <xdr:rowOff>108712</xdr:rowOff>
    </xdr:to>
    <xdr:cxnSp macro="">
      <xdr:nvCxnSpPr>
        <xdr:cNvPr id="715" name="直線コネクタ 714">
          <a:extLst>
            <a:ext uri="{FF2B5EF4-FFF2-40B4-BE49-F238E27FC236}">
              <a16:creationId xmlns:a16="http://schemas.microsoft.com/office/drawing/2014/main" id="{897E55F2-2751-4EEA-83F1-B05F0835EBFD}"/>
            </a:ext>
          </a:extLst>
        </xdr:cNvPr>
        <xdr:cNvCxnSpPr/>
      </xdr:nvCxnSpPr>
      <xdr:spPr>
        <a:xfrm flipV="1">
          <a:off x="20434300" y="10566527"/>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58928</xdr:rowOff>
    </xdr:from>
    <xdr:to>
      <xdr:col>102</xdr:col>
      <xdr:colOff>165100</xdr:colOff>
      <xdr:row>61</xdr:row>
      <xdr:rowOff>160528</xdr:rowOff>
    </xdr:to>
    <xdr:sp macro="" textlink="">
      <xdr:nvSpPr>
        <xdr:cNvPr id="716" name="楕円 715">
          <a:extLst>
            <a:ext uri="{FF2B5EF4-FFF2-40B4-BE49-F238E27FC236}">
              <a16:creationId xmlns:a16="http://schemas.microsoft.com/office/drawing/2014/main" id="{B97D28B7-F8DA-4B90-836D-2E7AA4B232FF}"/>
            </a:ext>
          </a:extLst>
        </xdr:cNvPr>
        <xdr:cNvSpPr/>
      </xdr:nvSpPr>
      <xdr:spPr>
        <a:xfrm>
          <a:off x="19494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108712</xdr:rowOff>
    </xdr:from>
    <xdr:to>
      <xdr:col>107</xdr:col>
      <xdr:colOff>50800</xdr:colOff>
      <xdr:row>61</xdr:row>
      <xdr:rowOff>109728</xdr:rowOff>
    </xdr:to>
    <xdr:cxnSp macro="">
      <xdr:nvCxnSpPr>
        <xdr:cNvPr id="717" name="直線コネクタ 716">
          <a:extLst>
            <a:ext uri="{FF2B5EF4-FFF2-40B4-BE49-F238E27FC236}">
              <a16:creationId xmlns:a16="http://schemas.microsoft.com/office/drawing/2014/main" id="{B9BA4DF0-3127-4757-99C7-7DBF076AE36F}"/>
            </a:ext>
          </a:extLst>
        </xdr:cNvPr>
        <xdr:cNvCxnSpPr/>
      </xdr:nvCxnSpPr>
      <xdr:spPr>
        <a:xfrm flipV="1">
          <a:off x="19545300" y="10567162"/>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68072</xdr:rowOff>
    </xdr:from>
    <xdr:to>
      <xdr:col>98</xdr:col>
      <xdr:colOff>38100</xdr:colOff>
      <xdr:row>61</xdr:row>
      <xdr:rowOff>169672</xdr:rowOff>
    </xdr:to>
    <xdr:sp macro="" textlink="">
      <xdr:nvSpPr>
        <xdr:cNvPr id="718" name="楕円 717">
          <a:extLst>
            <a:ext uri="{FF2B5EF4-FFF2-40B4-BE49-F238E27FC236}">
              <a16:creationId xmlns:a16="http://schemas.microsoft.com/office/drawing/2014/main" id="{2571055E-494C-42DC-95D0-D70177BC36A8}"/>
            </a:ext>
          </a:extLst>
        </xdr:cNvPr>
        <xdr:cNvSpPr/>
      </xdr:nvSpPr>
      <xdr:spPr>
        <a:xfrm>
          <a:off x="186055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109728</xdr:rowOff>
    </xdr:from>
    <xdr:to>
      <xdr:col>102</xdr:col>
      <xdr:colOff>114300</xdr:colOff>
      <xdr:row>61</xdr:row>
      <xdr:rowOff>118872</xdr:rowOff>
    </xdr:to>
    <xdr:cxnSp macro="">
      <xdr:nvCxnSpPr>
        <xdr:cNvPr id="719" name="直線コネクタ 718">
          <a:extLst>
            <a:ext uri="{FF2B5EF4-FFF2-40B4-BE49-F238E27FC236}">
              <a16:creationId xmlns:a16="http://schemas.microsoft.com/office/drawing/2014/main" id="{8F196921-4425-47AF-BAED-68889AECB721}"/>
            </a:ext>
          </a:extLst>
        </xdr:cNvPr>
        <xdr:cNvCxnSpPr/>
      </xdr:nvCxnSpPr>
      <xdr:spPr>
        <a:xfrm flipV="1">
          <a:off x="18656300" y="1056817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720" name="n_1aveValue【学校施設】&#10;一人当たり面積">
          <a:extLst>
            <a:ext uri="{FF2B5EF4-FFF2-40B4-BE49-F238E27FC236}">
              <a16:creationId xmlns:a16="http://schemas.microsoft.com/office/drawing/2014/main" id="{F6F6D9F8-9814-4447-BC5F-0AEEC6F5314E}"/>
            </a:ext>
          </a:extLst>
        </xdr:cNvPr>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721" name="n_2aveValue【学校施設】&#10;一人当たり面積">
          <a:extLst>
            <a:ext uri="{FF2B5EF4-FFF2-40B4-BE49-F238E27FC236}">
              <a16:creationId xmlns:a16="http://schemas.microsoft.com/office/drawing/2014/main" id="{1A02E9D7-044B-403A-9272-61EAC479DE3D}"/>
            </a:ext>
          </a:extLst>
        </xdr:cNvPr>
        <xdr:cNvSpPr txBox="1"/>
      </xdr:nvSpPr>
      <xdr:spPr>
        <a:xfrm>
          <a:off x="201994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722" name="n_3aveValue【学校施設】&#10;一人当たり面積">
          <a:extLst>
            <a:ext uri="{FF2B5EF4-FFF2-40B4-BE49-F238E27FC236}">
              <a16:creationId xmlns:a16="http://schemas.microsoft.com/office/drawing/2014/main" id="{13CF972D-D208-4BC5-A22F-31592571CD37}"/>
            </a:ext>
          </a:extLst>
        </xdr:cNvPr>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723" name="n_4aveValue【学校施設】&#10;一人当たり面積">
          <a:extLst>
            <a:ext uri="{FF2B5EF4-FFF2-40B4-BE49-F238E27FC236}">
              <a16:creationId xmlns:a16="http://schemas.microsoft.com/office/drawing/2014/main" id="{3161FA84-F250-4104-8C0D-92E9E3977A0A}"/>
            </a:ext>
          </a:extLst>
        </xdr:cNvPr>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3954</xdr:rowOff>
    </xdr:from>
    <xdr:ext cx="469744" cy="259045"/>
    <xdr:sp macro="" textlink="">
      <xdr:nvSpPr>
        <xdr:cNvPr id="724" name="n_1mainValue【学校施設】&#10;一人当たり面積">
          <a:extLst>
            <a:ext uri="{FF2B5EF4-FFF2-40B4-BE49-F238E27FC236}">
              <a16:creationId xmlns:a16="http://schemas.microsoft.com/office/drawing/2014/main" id="{E8052689-906A-4787-A2DC-FFFF62293CEA}"/>
            </a:ext>
          </a:extLst>
        </xdr:cNvPr>
        <xdr:cNvSpPr txBox="1"/>
      </xdr:nvSpPr>
      <xdr:spPr>
        <a:xfrm>
          <a:off x="21075727" y="1029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4589</xdr:rowOff>
    </xdr:from>
    <xdr:ext cx="469744" cy="259045"/>
    <xdr:sp macro="" textlink="">
      <xdr:nvSpPr>
        <xdr:cNvPr id="725" name="n_2mainValue【学校施設】&#10;一人当たり面積">
          <a:extLst>
            <a:ext uri="{FF2B5EF4-FFF2-40B4-BE49-F238E27FC236}">
              <a16:creationId xmlns:a16="http://schemas.microsoft.com/office/drawing/2014/main" id="{B3CAE923-C860-4960-B74B-C0560FDC1FFB}"/>
            </a:ext>
          </a:extLst>
        </xdr:cNvPr>
        <xdr:cNvSpPr txBox="1"/>
      </xdr:nvSpPr>
      <xdr:spPr>
        <a:xfrm>
          <a:off x="20199427" y="1029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5605</xdr:rowOff>
    </xdr:from>
    <xdr:ext cx="469744" cy="259045"/>
    <xdr:sp macro="" textlink="">
      <xdr:nvSpPr>
        <xdr:cNvPr id="726" name="n_3mainValue【学校施設】&#10;一人当たり面積">
          <a:extLst>
            <a:ext uri="{FF2B5EF4-FFF2-40B4-BE49-F238E27FC236}">
              <a16:creationId xmlns:a16="http://schemas.microsoft.com/office/drawing/2014/main" id="{BEEC4503-B48E-4C56-87A6-2F6BEF84EE3E}"/>
            </a:ext>
          </a:extLst>
        </xdr:cNvPr>
        <xdr:cNvSpPr txBox="1"/>
      </xdr:nvSpPr>
      <xdr:spPr>
        <a:xfrm>
          <a:off x="193104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160799</xdr:rowOff>
    </xdr:from>
    <xdr:ext cx="469744" cy="259045"/>
    <xdr:sp macro="" textlink="">
      <xdr:nvSpPr>
        <xdr:cNvPr id="727" name="n_4mainValue【学校施設】&#10;一人当たり面積">
          <a:extLst>
            <a:ext uri="{FF2B5EF4-FFF2-40B4-BE49-F238E27FC236}">
              <a16:creationId xmlns:a16="http://schemas.microsoft.com/office/drawing/2014/main" id="{B6182CF9-A275-488C-92F6-F13F2ED73B99}"/>
            </a:ext>
          </a:extLst>
        </xdr:cNvPr>
        <xdr:cNvSpPr txBox="1"/>
      </xdr:nvSpPr>
      <xdr:spPr>
        <a:xfrm>
          <a:off x="18421427" y="106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2DCF97D6-0D6E-413E-BBA3-65AFD0FEF0C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25B3BF74-844A-4C47-95EC-F4085B947C3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EE0C7A86-61B7-49B1-A034-573B61B7B69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BD1840D5-D8CC-41B2-B650-B9756302688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2571D562-5FED-4B0B-8D59-BDB3435D2DD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4E0E254-AAD2-475B-89CA-A808B93ED98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2D58214C-83B9-41E1-AE8F-CC1131A3CC8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8EDB3BC5-25A0-4F87-9423-16E5585C4F8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id="{40FA9814-2A70-4F75-BC0C-FC46835130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id="{E31F00EA-A8F1-43AE-8442-0D2B16A464C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id="{790B7D35-1480-49BB-A66E-79E0D7289A8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id="{0F6FD13F-B1ED-431E-B60D-94813FEE570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id="{0011EF5A-AF27-4456-9A56-89E45533BD0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id="{7E9E8E5F-D0DE-4373-9913-A66942CCC6A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id="{E69AB0E4-CF21-456B-8F8D-6E6D9DB5B1A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id="{AD549B6A-DB74-460D-96DB-B423D1139D3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09DC4B4E-8DD3-47D0-9C17-9070F820C9C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BAB6F4A9-A3FB-48FC-AB8C-FD2490D3E53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7091DAB5-52E8-4B23-B028-3BEFEB59C38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9179C960-8E2C-403B-833E-1BC562529F9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0F00AB14-2227-4ABD-9565-162AB017447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EFABDB54-0086-45C9-9B7B-D5CD169F734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B46DF9AC-43B7-4DA2-8F23-C508579F6A2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F6B46B2D-6944-4D31-9FF5-11CB1C37794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7868C4E1-13D9-4AD5-8E70-3CAA86A4325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51DA14F7-10C9-40E4-BFD3-C6034E10118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C1716411-CA93-4092-A6FA-994BDC929B3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a:extLst>
            <a:ext uri="{FF2B5EF4-FFF2-40B4-BE49-F238E27FC236}">
              <a16:creationId xmlns:a16="http://schemas.microsoft.com/office/drawing/2014/main" id="{DF9143C3-F9DF-44A8-A8C8-81AC0B9CE8B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a:extLst>
            <a:ext uri="{FF2B5EF4-FFF2-40B4-BE49-F238E27FC236}">
              <a16:creationId xmlns:a16="http://schemas.microsoft.com/office/drawing/2014/main" id="{FBFACBEB-13BD-48B8-8FD4-5635EC4487E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a:extLst>
            <a:ext uri="{FF2B5EF4-FFF2-40B4-BE49-F238E27FC236}">
              <a16:creationId xmlns:a16="http://schemas.microsoft.com/office/drawing/2014/main" id="{C1B8196A-E8C0-41D0-A908-06C332522E1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a:extLst>
            <a:ext uri="{FF2B5EF4-FFF2-40B4-BE49-F238E27FC236}">
              <a16:creationId xmlns:a16="http://schemas.microsoft.com/office/drawing/2014/main" id="{A4166878-964D-4A68-ADA4-92BCDE17763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a:extLst>
            <a:ext uri="{FF2B5EF4-FFF2-40B4-BE49-F238E27FC236}">
              <a16:creationId xmlns:a16="http://schemas.microsoft.com/office/drawing/2014/main" id="{EEFAEB4D-C54D-4D50-B76C-75A79DACABC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a:extLst>
            <a:ext uri="{FF2B5EF4-FFF2-40B4-BE49-F238E27FC236}">
              <a16:creationId xmlns:a16="http://schemas.microsoft.com/office/drawing/2014/main" id="{085253D5-6309-4CC6-971A-51A90E6153C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a:extLst>
            <a:ext uri="{FF2B5EF4-FFF2-40B4-BE49-F238E27FC236}">
              <a16:creationId xmlns:a16="http://schemas.microsoft.com/office/drawing/2014/main" id="{6A4C36CA-3A44-4981-BA01-53DAF089712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a:extLst>
            <a:ext uri="{FF2B5EF4-FFF2-40B4-BE49-F238E27FC236}">
              <a16:creationId xmlns:a16="http://schemas.microsoft.com/office/drawing/2014/main" id="{61D3179B-72FC-4FF7-9E50-D894ECE0A63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a:extLst>
            <a:ext uri="{FF2B5EF4-FFF2-40B4-BE49-F238E27FC236}">
              <a16:creationId xmlns:a16="http://schemas.microsoft.com/office/drawing/2014/main" id="{3847CF45-E10D-4AE1-8274-8FA73ED399A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4" name="テキスト ボックス 763">
          <a:extLst>
            <a:ext uri="{FF2B5EF4-FFF2-40B4-BE49-F238E27FC236}">
              <a16:creationId xmlns:a16="http://schemas.microsoft.com/office/drawing/2014/main" id="{BA4E8EF0-F3E6-4983-A339-738E620E303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424DC15E-3249-431A-852A-B65CA442BF5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6" name="テキスト ボックス 765">
          <a:extLst>
            <a:ext uri="{FF2B5EF4-FFF2-40B4-BE49-F238E27FC236}">
              <a16:creationId xmlns:a16="http://schemas.microsoft.com/office/drawing/2014/main" id="{9FA57139-B083-46CD-B53E-5B6A1BC64E5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a:extLst>
            <a:ext uri="{FF2B5EF4-FFF2-40B4-BE49-F238E27FC236}">
              <a16:creationId xmlns:a16="http://schemas.microsoft.com/office/drawing/2014/main" id="{E03CE3EC-06A8-4933-8C00-374A28278E6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768" name="直線コネクタ 767">
          <a:extLst>
            <a:ext uri="{FF2B5EF4-FFF2-40B4-BE49-F238E27FC236}">
              <a16:creationId xmlns:a16="http://schemas.microsoft.com/office/drawing/2014/main" id="{B910A9BD-35E5-4C79-9586-38882599451F}"/>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9" name="【公民館】&#10;有形固定資産減価償却率最小値テキスト">
          <a:extLst>
            <a:ext uri="{FF2B5EF4-FFF2-40B4-BE49-F238E27FC236}">
              <a16:creationId xmlns:a16="http://schemas.microsoft.com/office/drawing/2014/main" id="{D82C2186-DD3E-4AB4-84EE-C13C8A0BCBB1}"/>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0" name="直線コネクタ 769">
          <a:extLst>
            <a:ext uri="{FF2B5EF4-FFF2-40B4-BE49-F238E27FC236}">
              <a16:creationId xmlns:a16="http://schemas.microsoft.com/office/drawing/2014/main" id="{6A5F079B-A1ED-4878-B034-EB9A8224EE5C}"/>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771" name="【公民館】&#10;有形固定資産減価償却率最大値テキスト">
          <a:extLst>
            <a:ext uri="{FF2B5EF4-FFF2-40B4-BE49-F238E27FC236}">
              <a16:creationId xmlns:a16="http://schemas.microsoft.com/office/drawing/2014/main" id="{084DF330-0A36-4F9B-8536-5E181A55A13C}"/>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772" name="直線コネクタ 771">
          <a:extLst>
            <a:ext uri="{FF2B5EF4-FFF2-40B4-BE49-F238E27FC236}">
              <a16:creationId xmlns:a16="http://schemas.microsoft.com/office/drawing/2014/main" id="{AE233414-DF4F-44C2-B663-FD195F062F2F}"/>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80663</xdr:rowOff>
    </xdr:from>
    <xdr:ext cx="405111" cy="259045"/>
    <xdr:sp macro="" textlink="">
      <xdr:nvSpPr>
        <xdr:cNvPr id="773" name="【公民館】&#10;有形固定資産減価償却率平均値テキスト">
          <a:extLst>
            <a:ext uri="{FF2B5EF4-FFF2-40B4-BE49-F238E27FC236}">
              <a16:creationId xmlns:a16="http://schemas.microsoft.com/office/drawing/2014/main" id="{DF6EE6FE-FE3C-4C04-9ADB-DF1190ABB3FD}"/>
            </a:ext>
          </a:extLst>
        </xdr:cNvPr>
        <xdr:cNvSpPr txBox="1"/>
      </xdr:nvSpPr>
      <xdr:spPr>
        <a:xfrm>
          <a:off x="16357600" y="1791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74" name="フローチャート: 判断 773">
          <a:extLst>
            <a:ext uri="{FF2B5EF4-FFF2-40B4-BE49-F238E27FC236}">
              <a16:creationId xmlns:a16="http://schemas.microsoft.com/office/drawing/2014/main" id="{3604213A-E0DB-48AA-B225-ECAE2FCCDFE9}"/>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775" name="フローチャート: 判断 774">
          <a:extLst>
            <a:ext uri="{FF2B5EF4-FFF2-40B4-BE49-F238E27FC236}">
              <a16:creationId xmlns:a16="http://schemas.microsoft.com/office/drawing/2014/main" id="{345BD5FD-D284-4C9B-A20C-95F94BAE5CFE}"/>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76" name="フローチャート: 判断 775">
          <a:extLst>
            <a:ext uri="{FF2B5EF4-FFF2-40B4-BE49-F238E27FC236}">
              <a16:creationId xmlns:a16="http://schemas.microsoft.com/office/drawing/2014/main" id="{25B13DD8-C51B-49A6-8074-ABF56F248ED7}"/>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77" name="フローチャート: 判断 776">
          <a:extLst>
            <a:ext uri="{FF2B5EF4-FFF2-40B4-BE49-F238E27FC236}">
              <a16:creationId xmlns:a16="http://schemas.microsoft.com/office/drawing/2014/main" id="{5793CFBB-6E0D-476F-BE3D-5E378828D253}"/>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78" name="フローチャート: 判断 777">
          <a:extLst>
            <a:ext uri="{FF2B5EF4-FFF2-40B4-BE49-F238E27FC236}">
              <a16:creationId xmlns:a16="http://schemas.microsoft.com/office/drawing/2014/main" id="{333F30B5-102D-4D87-8CF1-57B829E7304E}"/>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FA433F59-2D87-4904-8E90-00246510608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F1CE9403-3F10-402D-B9A4-DD304513262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63A8E027-7CD7-4744-A99E-2F889B07B03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348B1481-E3DB-4B22-808C-55D0890FDE0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DE93F5F1-DB3C-497C-A59B-278587B0D3A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784" name="楕円 783">
          <a:extLst>
            <a:ext uri="{FF2B5EF4-FFF2-40B4-BE49-F238E27FC236}">
              <a16:creationId xmlns:a16="http://schemas.microsoft.com/office/drawing/2014/main" id="{D3451E71-3EB6-4A02-B510-C1C1EC11F5F8}"/>
            </a:ext>
          </a:extLst>
        </xdr:cNvPr>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785" name="【公民館】&#10;有形固定資産減価償却率該当値テキスト">
          <a:extLst>
            <a:ext uri="{FF2B5EF4-FFF2-40B4-BE49-F238E27FC236}">
              <a16:creationId xmlns:a16="http://schemas.microsoft.com/office/drawing/2014/main" id="{E3283124-CF94-41E3-9DF4-B9F6451BE311}"/>
            </a:ext>
          </a:extLst>
        </xdr:cNvPr>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44450</xdr:rowOff>
    </xdr:from>
    <xdr:to>
      <xdr:col>81</xdr:col>
      <xdr:colOff>101600</xdr:colOff>
      <xdr:row>105</xdr:row>
      <xdr:rowOff>146050</xdr:rowOff>
    </xdr:to>
    <xdr:sp macro="" textlink="">
      <xdr:nvSpPr>
        <xdr:cNvPr id="786" name="楕円 785">
          <a:extLst>
            <a:ext uri="{FF2B5EF4-FFF2-40B4-BE49-F238E27FC236}">
              <a16:creationId xmlns:a16="http://schemas.microsoft.com/office/drawing/2014/main" id="{E9DB7F0B-C223-4DBB-A304-33217A9B5D39}"/>
            </a:ext>
          </a:extLst>
        </xdr:cNvPr>
        <xdr:cNvSpPr/>
      </xdr:nvSpPr>
      <xdr:spPr>
        <a:xfrm>
          <a:off x="15430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95250</xdr:rowOff>
    </xdr:from>
    <xdr:to>
      <xdr:col>85</xdr:col>
      <xdr:colOff>127000</xdr:colOff>
      <xdr:row>105</xdr:row>
      <xdr:rowOff>133350</xdr:rowOff>
    </xdr:to>
    <xdr:cxnSp macro="">
      <xdr:nvCxnSpPr>
        <xdr:cNvPr id="787" name="直線コネクタ 786">
          <a:extLst>
            <a:ext uri="{FF2B5EF4-FFF2-40B4-BE49-F238E27FC236}">
              <a16:creationId xmlns:a16="http://schemas.microsoft.com/office/drawing/2014/main" id="{BBC88C5A-354F-44CF-9C00-1897C577BF95}"/>
            </a:ext>
          </a:extLst>
        </xdr:cNvPr>
        <xdr:cNvCxnSpPr/>
      </xdr:nvCxnSpPr>
      <xdr:spPr>
        <a:xfrm>
          <a:off x="15481300" y="1809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788" name="楕円 787">
          <a:extLst>
            <a:ext uri="{FF2B5EF4-FFF2-40B4-BE49-F238E27FC236}">
              <a16:creationId xmlns:a16="http://schemas.microsoft.com/office/drawing/2014/main" id="{245B485E-0781-4DBC-AAFA-8C1735B0959D}"/>
            </a:ext>
          </a:extLst>
        </xdr:cNvPr>
        <xdr:cNvSpPr/>
      </xdr:nvSpPr>
      <xdr:spPr>
        <a:xfrm>
          <a:off x="1454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57150</xdr:rowOff>
    </xdr:from>
    <xdr:to>
      <xdr:col>81</xdr:col>
      <xdr:colOff>50800</xdr:colOff>
      <xdr:row>105</xdr:row>
      <xdr:rowOff>95250</xdr:rowOff>
    </xdr:to>
    <xdr:cxnSp macro="">
      <xdr:nvCxnSpPr>
        <xdr:cNvPr id="789" name="直線コネクタ 788">
          <a:extLst>
            <a:ext uri="{FF2B5EF4-FFF2-40B4-BE49-F238E27FC236}">
              <a16:creationId xmlns:a16="http://schemas.microsoft.com/office/drawing/2014/main" id="{191C4AD9-0BBA-49E0-B239-F7FDC19F9ECA}"/>
            </a:ext>
          </a:extLst>
        </xdr:cNvPr>
        <xdr:cNvCxnSpPr/>
      </xdr:nvCxnSpPr>
      <xdr:spPr>
        <a:xfrm>
          <a:off x="14592300" y="1805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790" name="楕円 789">
          <a:extLst>
            <a:ext uri="{FF2B5EF4-FFF2-40B4-BE49-F238E27FC236}">
              <a16:creationId xmlns:a16="http://schemas.microsoft.com/office/drawing/2014/main" id="{EEA98D48-6D7F-4011-A58D-29B68F99C892}"/>
            </a:ext>
          </a:extLst>
        </xdr:cNvPr>
        <xdr:cNvSpPr/>
      </xdr:nvSpPr>
      <xdr:spPr>
        <a:xfrm>
          <a:off x="1365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19050</xdr:rowOff>
    </xdr:from>
    <xdr:to>
      <xdr:col>76</xdr:col>
      <xdr:colOff>114300</xdr:colOff>
      <xdr:row>105</xdr:row>
      <xdr:rowOff>57150</xdr:rowOff>
    </xdr:to>
    <xdr:cxnSp macro="">
      <xdr:nvCxnSpPr>
        <xdr:cNvPr id="791" name="直線コネクタ 790">
          <a:extLst>
            <a:ext uri="{FF2B5EF4-FFF2-40B4-BE49-F238E27FC236}">
              <a16:creationId xmlns:a16="http://schemas.microsoft.com/office/drawing/2014/main" id="{FBB1173B-CCB0-4217-8E9A-4B521CCCE474}"/>
            </a:ext>
          </a:extLst>
        </xdr:cNvPr>
        <xdr:cNvCxnSpPr/>
      </xdr:nvCxnSpPr>
      <xdr:spPr>
        <a:xfrm>
          <a:off x="13703300" y="1802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101600</xdr:rowOff>
    </xdr:from>
    <xdr:to>
      <xdr:col>67</xdr:col>
      <xdr:colOff>101600</xdr:colOff>
      <xdr:row>105</xdr:row>
      <xdr:rowOff>31750</xdr:rowOff>
    </xdr:to>
    <xdr:sp macro="" textlink="">
      <xdr:nvSpPr>
        <xdr:cNvPr id="792" name="楕円 791">
          <a:extLst>
            <a:ext uri="{FF2B5EF4-FFF2-40B4-BE49-F238E27FC236}">
              <a16:creationId xmlns:a16="http://schemas.microsoft.com/office/drawing/2014/main" id="{ED17A67A-13E2-442F-BEE3-B1D2F697D8C9}"/>
            </a:ext>
          </a:extLst>
        </xdr:cNvPr>
        <xdr:cNvSpPr/>
      </xdr:nvSpPr>
      <xdr:spPr>
        <a:xfrm>
          <a:off x="1276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152400</xdr:rowOff>
    </xdr:from>
    <xdr:to>
      <xdr:col>71</xdr:col>
      <xdr:colOff>177800</xdr:colOff>
      <xdr:row>105</xdr:row>
      <xdr:rowOff>19050</xdr:rowOff>
    </xdr:to>
    <xdr:cxnSp macro="">
      <xdr:nvCxnSpPr>
        <xdr:cNvPr id="793" name="直線コネクタ 792">
          <a:extLst>
            <a:ext uri="{FF2B5EF4-FFF2-40B4-BE49-F238E27FC236}">
              <a16:creationId xmlns:a16="http://schemas.microsoft.com/office/drawing/2014/main" id="{97B433C7-FEEB-4999-894B-A9ACA0BB12A4}"/>
            </a:ext>
          </a:extLst>
        </xdr:cNvPr>
        <xdr:cNvCxnSpPr/>
      </xdr:nvCxnSpPr>
      <xdr:spPr>
        <a:xfrm>
          <a:off x="12814300" y="1798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794" name="n_1aveValue【公民館】&#10;有形固定資産減価償却率">
          <a:extLst>
            <a:ext uri="{FF2B5EF4-FFF2-40B4-BE49-F238E27FC236}">
              <a16:creationId xmlns:a16="http://schemas.microsoft.com/office/drawing/2014/main" id="{0AD790AE-5AE5-4D82-8120-7B61AE9476BF}"/>
            </a:ext>
          </a:extLst>
        </xdr:cNvPr>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795" name="n_2aveValue【公民館】&#10;有形固定資産減価償却率">
          <a:extLst>
            <a:ext uri="{FF2B5EF4-FFF2-40B4-BE49-F238E27FC236}">
              <a16:creationId xmlns:a16="http://schemas.microsoft.com/office/drawing/2014/main" id="{EE2BC882-5558-4B2E-B3C2-665113396A16}"/>
            </a:ext>
          </a:extLst>
        </xdr:cNvPr>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796" name="n_3aveValue【公民館】&#10;有形固定資産減価償却率">
          <a:extLst>
            <a:ext uri="{FF2B5EF4-FFF2-40B4-BE49-F238E27FC236}">
              <a16:creationId xmlns:a16="http://schemas.microsoft.com/office/drawing/2014/main" id="{0F4E16CF-C9C8-4B44-B7D4-FB650981C77F}"/>
            </a:ext>
          </a:extLst>
        </xdr:cNvPr>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797" name="n_4aveValue【公民館】&#10;有形固定資産減価償却率">
          <a:extLst>
            <a:ext uri="{FF2B5EF4-FFF2-40B4-BE49-F238E27FC236}">
              <a16:creationId xmlns:a16="http://schemas.microsoft.com/office/drawing/2014/main" id="{1147CF01-BCCB-4BF7-B949-90052F6C11EA}"/>
            </a:ext>
          </a:extLst>
        </xdr:cNvPr>
        <xdr:cNvSpPr txBox="1"/>
      </xdr:nvSpPr>
      <xdr:spPr>
        <a:xfrm>
          <a:off x="12611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137177</xdr:rowOff>
    </xdr:from>
    <xdr:ext cx="405111" cy="259045"/>
    <xdr:sp macro="" textlink="">
      <xdr:nvSpPr>
        <xdr:cNvPr id="798" name="n_1mainValue【公民館】&#10;有形固定資産減価償却率">
          <a:extLst>
            <a:ext uri="{FF2B5EF4-FFF2-40B4-BE49-F238E27FC236}">
              <a16:creationId xmlns:a16="http://schemas.microsoft.com/office/drawing/2014/main" id="{CEF5CBAB-2312-4DA9-811C-11BAEDF77DB6}"/>
            </a:ext>
          </a:extLst>
        </xdr:cNvPr>
        <xdr:cNvSpPr txBox="1"/>
      </xdr:nvSpPr>
      <xdr:spPr>
        <a:xfrm>
          <a:off x="152660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799" name="n_2mainValue【公民館】&#10;有形固定資産減価償却率">
          <a:extLst>
            <a:ext uri="{FF2B5EF4-FFF2-40B4-BE49-F238E27FC236}">
              <a16:creationId xmlns:a16="http://schemas.microsoft.com/office/drawing/2014/main" id="{F848E8B7-4431-4999-BCBF-11D10A1FFC56}"/>
            </a:ext>
          </a:extLst>
        </xdr:cNvPr>
        <xdr:cNvSpPr txBox="1"/>
      </xdr:nvSpPr>
      <xdr:spPr>
        <a:xfrm>
          <a:off x="14389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86377</xdr:rowOff>
    </xdr:from>
    <xdr:ext cx="405111" cy="259045"/>
    <xdr:sp macro="" textlink="">
      <xdr:nvSpPr>
        <xdr:cNvPr id="800" name="n_3mainValue【公民館】&#10;有形固定資産減価償却率">
          <a:extLst>
            <a:ext uri="{FF2B5EF4-FFF2-40B4-BE49-F238E27FC236}">
              <a16:creationId xmlns:a16="http://schemas.microsoft.com/office/drawing/2014/main" id="{90F25EF3-5062-4AE3-AF2C-0902AF97B74E}"/>
            </a:ext>
          </a:extLst>
        </xdr:cNvPr>
        <xdr:cNvSpPr txBox="1"/>
      </xdr:nvSpPr>
      <xdr:spPr>
        <a:xfrm>
          <a:off x="13500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48277</xdr:rowOff>
    </xdr:from>
    <xdr:ext cx="405111" cy="259045"/>
    <xdr:sp macro="" textlink="">
      <xdr:nvSpPr>
        <xdr:cNvPr id="801" name="n_4mainValue【公民館】&#10;有形固定資産減価償却率">
          <a:extLst>
            <a:ext uri="{FF2B5EF4-FFF2-40B4-BE49-F238E27FC236}">
              <a16:creationId xmlns:a16="http://schemas.microsoft.com/office/drawing/2014/main" id="{687E68CE-DB6C-4BEE-B54F-39FA3C4D2479}"/>
            </a:ext>
          </a:extLst>
        </xdr:cNvPr>
        <xdr:cNvSpPr txBox="1"/>
      </xdr:nvSpPr>
      <xdr:spPr>
        <a:xfrm>
          <a:off x="12611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13F5F570-7184-472F-8F06-4E3421854F9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8CCF4C3D-66B3-4700-B92C-4E310FC7D93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09430718-D803-4100-B8A7-0C2E19FC783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F1715140-C1CD-4FFB-9F9B-1823C73AB9E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5CFF0BA0-33FF-47B8-81B4-73178EC689F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BDE395DF-88E5-440E-B246-5E6BD0D61EA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2C22E886-2021-4FC9-A047-D36DF196E94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C87EF0A9-84E5-4C79-8A82-5E8E21AC11B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7F0E761F-436D-43F3-A67A-C55FD54E63D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322BA341-96E1-4DFA-AE6E-216F215F986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a:extLst>
            <a:ext uri="{FF2B5EF4-FFF2-40B4-BE49-F238E27FC236}">
              <a16:creationId xmlns:a16="http://schemas.microsoft.com/office/drawing/2014/main" id="{5CF1808C-8607-4E4B-A571-2AB3028D5C2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a:extLst>
            <a:ext uri="{FF2B5EF4-FFF2-40B4-BE49-F238E27FC236}">
              <a16:creationId xmlns:a16="http://schemas.microsoft.com/office/drawing/2014/main" id="{18E9E17F-C9F1-4B13-A501-FEFEB4C50A6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a:extLst>
            <a:ext uri="{FF2B5EF4-FFF2-40B4-BE49-F238E27FC236}">
              <a16:creationId xmlns:a16="http://schemas.microsoft.com/office/drawing/2014/main" id="{204467AD-71C3-4E82-8170-2926C842FD6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a:extLst>
            <a:ext uri="{FF2B5EF4-FFF2-40B4-BE49-F238E27FC236}">
              <a16:creationId xmlns:a16="http://schemas.microsoft.com/office/drawing/2014/main" id="{0C23A688-05EF-409F-AD63-341ED7FA4A4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a:extLst>
            <a:ext uri="{FF2B5EF4-FFF2-40B4-BE49-F238E27FC236}">
              <a16:creationId xmlns:a16="http://schemas.microsoft.com/office/drawing/2014/main" id="{5F65CE49-3944-44F4-B93C-C5B0A44F3AB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a:extLst>
            <a:ext uri="{FF2B5EF4-FFF2-40B4-BE49-F238E27FC236}">
              <a16:creationId xmlns:a16="http://schemas.microsoft.com/office/drawing/2014/main" id="{8472DB20-49CD-4075-B4A1-C2D7B4DCD1B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a:extLst>
            <a:ext uri="{FF2B5EF4-FFF2-40B4-BE49-F238E27FC236}">
              <a16:creationId xmlns:a16="http://schemas.microsoft.com/office/drawing/2014/main" id="{C438660F-25B1-4BCB-A2D8-750D39E0CBE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a:extLst>
            <a:ext uri="{FF2B5EF4-FFF2-40B4-BE49-F238E27FC236}">
              <a16:creationId xmlns:a16="http://schemas.microsoft.com/office/drawing/2014/main" id="{CBE25FF6-27AC-42FC-A1F9-BC46876F7C1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a:extLst>
            <a:ext uri="{FF2B5EF4-FFF2-40B4-BE49-F238E27FC236}">
              <a16:creationId xmlns:a16="http://schemas.microsoft.com/office/drawing/2014/main" id="{3AB2FADC-552E-4079-B091-AE8ADBC177F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a:extLst>
            <a:ext uri="{FF2B5EF4-FFF2-40B4-BE49-F238E27FC236}">
              <a16:creationId xmlns:a16="http://schemas.microsoft.com/office/drawing/2014/main" id="{5850FE5C-47EA-4ABD-A045-172B7CA6010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28CA2621-E9FB-4647-AC50-ED2610322F0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1E40F18D-D90F-4688-9FD4-47D2421906A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id="{50D142BD-B973-4EC9-837E-B58C0D07536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825" name="直線コネクタ 824">
          <a:extLst>
            <a:ext uri="{FF2B5EF4-FFF2-40B4-BE49-F238E27FC236}">
              <a16:creationId xmlns:a16="http://schemas.microsoft.com/office/drawing/2014/main" id="{791BF5B3-BF0A-4C55-90D9-7D93AF51BF5A}"/>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826" name="【公民館】&#10;一人当たり面積最小値テキスト">
          <a:extLst>
            <a:ext uri="{FF2B5EF4-FFF2-40B4-BE49-F238E27FC236}">
              <a16:creationId xmlns:a16="http://schemas.microsoft.com/office/drawing/2014/main" id="{339AAC1B-6032-467F-827B-E46C95D4FE00}"/>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827" name="直線コネクタ 826">
          <a:extLst>
            <a:ext uri="{FF2B5EF4-FFF2-40B4-BE49-F238E27FC236}">
              <a16:creationId xmlns:a16="http://schemas.microsoft.com/office/drawing/2014/main" id="{D36C3747-2330-4096-B2A3-F9B0AE98B290}"/>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828" name="【公民館】&#10;一人当たり面積最大値テキスト">
          <a:extLst>
            <a:ext uri="{FF2B5EF4-FFF2-40B4-BE49-F238E27FC236}">
              <a16:creationId xmlns:a16="http://schemas.microsoft.com/office/drawing/2014/main" id="{A97C4C76-40FB-4C16-9058-1CE4E453F177}"/>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829" name="直線コネクタ 828">
          <a:extLst>
            <a:ext uri="{FF2B5EF4-FFF2-40B4-BE49-F238E27FC236}">
              <a16:creationId xmlns:a16="http://schemas.microsoft.com/office/drawing/2014/main" id="{B542AB51-63A0-44CB-9DB3-CA4611920117}"/>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153052</xdr:rowOff>
    </xdr:from>
    <xdr:ext cx="469744" cy="259045"/>
    <xdr:sp macro="" textlink="">
      <xdr:nvSpPr>
        <xdr:cNvPr id="830" name="【公民館】&#10;一人当たり面積平均値テキスト">
          <a:extLst>
            <a:ext uri="{FF2B5EF4-FFF2-40B4-BE49-F238E27FC236}">
              <a16:creationId xmlns:a16="http://schemas.microsoft.com/office/drawing/2014/main" id="{22BA55E3-F767-428E-8BD0-AC82565A0994}"/>
            </a:ext>
          </a:extLst>
        </xdr:cNvPr>
        <xdr:cNvSpPr txBox="1"/>
      </xdr:nvSpPr>
      <xdr:spPr>
        <a:xfrm>
          <a:off x="22199600" y="1815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831" name="フローチャート: 判断 830">
          <a:extLst>
            <a:ext uri="{FF2B5EF4-FFF2-40B4-BE49-F238E27FC236}">
              <a16:creationId xmlns:a16="http://schemas.microsoft.com/office/drawing/2014/main" id="{46E2A9DF-E563-454E-AD16-8F22717D8FE4}"/>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832" name="フローチャート: 判断 831">
          <a:extLst>
            <a:ext uri="{FF2B5EF4-FFF2-40B4-BE49-F238E27FC236}">
              <a16:creationId xmlns:a16="http://schemas.microsoft.com/office/drawing/2014/main" id="{2BAC421C-AEC4-4CA1-8E45-1FA4112F55AF}"/>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833" name="フローチャート: 判断 832">
          <a:extLst>
            <a:ext uri="{FF2B5EF4-FFF2-40B4-BE49-F238E27FC236}">
              <a16:creationId xmlns:a16="http://schemas.microsoft.com/office/drawing/2014/main" id="{5F06A71C-B886-401F-9E9F-480E087E61F8}"/>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834" name="フローチャート: 判断 833">
          <a:extLst>
            <a:ext uri="{FF2B5EF4-FFF2-40B4-BE49-F238E27FC236}">
              <a16:creationId xmlns:a16="http://schemas.microsoft.com/office/drawing/2014/main" id="{68558CB4-11ED-4E12-8246-1AD9C5558339}"/>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835" name="フローチャート: 判断 834">
          <a:extLst>
            <a:ext uri="{FF2B5EF4-FFF2-40B4-BE49-F238E27FC236}">
              <a16:creationId xmlns:a16="http://schemas.microsoft.com/office/drawing/2014/main" id="{F6656DD3-12C3-4C42-BB31-90B9C6AA3EF4}"/>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1C34470E-3AB5-4AE8-B8D5-3FB31576FB3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CEA555DF-D655-470B-9086-61852B65A1D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7F6535A5-A804-45B2-B81F-2757CE955FE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49C93725-A8B5-4B12-BE08-4A87B0FBA6D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9B1BB88B-801D-4542-862A-3B613DDC7F7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120269</xdr:rowOff>
    </xdr:from>
    <xdr:to>
      <xdr:col>116</xdr:col>
      <xdr:colOff>114300</xdr:colOff>
      <xdr:row>108</xdr:row>
      <xdr:rowOff>50419</xdr:rowOff>
    </xdr:to>
    <xdr:sp macro="" textlink="">
      <xdr:nvSpPr>
        <xdr:cNvPr id="841" name="楕円 840">
          <a:extLst>
            <a:ext uri="{FF2B5EF4-FFF2-40B4-BE49-F238E27FC236}">
              <a16:creationId xmlns:a16="http://schemas.microsoft.com/office/drawing/2014/main" id="{969DFF3A-BE56-41BD-9EAF-851FA882E90F}"/>
            </a:ext>
          </a:extLst>
        </xdr:cNvPr>
        <xdr:cNvSpPr/>
      </xdr:nvSpPr>
      <xdr:spPr>
        <a:xfrm>
          <a:off x="22110700" y="184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35196</xdr:rowOff>
    </xdr:from>
    <xdr:ext cx="469744" cy="259045"/>
    <xdr:sp macro="" textlink="">
      <xdr:nvSpPr>
        <xdr:cNvPr id="842" name="【公民館】&#10;一人当たり面積該当値テキスト">
          <a:extLst>
            <a:ext uri="{FF2B5EF4-FFF2-40B4-BE49-F238E27FC236}">
              <a16:creationId xmlns:a16="http://schemas.microsoft.com/office/drawing/2014/main" id="{1A6F4B4C-10DB-4071-AC3A-DC8E7537592A}"/>
            </a:ext>
          </a:extLst>
        </xdr:cNvPr>
        <xdr:cNvSpPr txBox="1"/>
      </xdr:nvSpPr>
      <xdr:spPr>
        <a:xfrm>
          <a:off x="22199600" y="1838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122555</xdr:rowOff>
    </xdr:from>
    <xdr:to>
      <xdr:col>112</xdr:col>
      <xdr:colOff>38100</xdr:colOff>
      <xdr:row>108</xdr:row>
      <xdr:rowOff>52705</xdr:rowOff>
    </xdr:to>
    <xdr:sp macro="" textlink="">
      <xdr:nvSpPr>
        <xdr:cNvPr id="843" name="楕円 842">
          <a:extLst>
            <a:ext uri="{FF2B5EF4-FFF2-40B4-BE49-F238E27FC236}">
              <a16:creationId xmlns:a16="http://schemas.microsoft.com/office/drawing/2014/main" id="{5FA5FA1C-7382-4E5E-9C7C-3226D2732C9D}"/>
            </a:ext>
          </a:extLst>
        </xdr:cNvPr>
        <xdr:cNvSpPr/>
      </xdr:nvSpPr>
      <xdr:spPr>
        <a:xfrm>
          <a:off x="21272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171069</xdr:rowOff>
    </xdr:from>
    <xdr:to>
      <xdr:col>116</xdr:col>
      <xdr:colOff>63500</xdr:colOff>
      <xdr:row>108</xdr:row>
      <xdr:rowOff>1905</xdr:rowOff>
    </xdr:to>
    <xdr:cxnSp macro="">
      <xdr:nvCxnSpPr>
        <xdr:cNvPr id="844" name="直線コネクタ 843">
          <a:extLst>
            <a:ext uri="{FF2B5EF4-FFF2-40B4-BE49-F238E27FC236}">
              <a16:creationId xmlns:a16="http://schemas.microsoft.com/office/drawing/2014/main" id="{8FE14728-43F3-4E69-BD90-E1A9EDF060C9}"/>
            </a:ext>
          </a:extLst>
        </xdr:cNvPr>
        <xdr:cNvCxnSpPr/>
      </xdr:nvCxnSpPr>
      <xdr:spPr>
        <a:xfrm flipV="1">
          <a:off x="21323300" y="1851621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122555</xdr:rowOff>
    </xdr:from>
    <xdr:to>
      <xdr:col>107</xdr:col>
      <xdr:colOff>101600</xdr:colOff>
      <xdr:row>108</xdr:row>
      <xdr:rowOff>52705</xdr:rowOff>
    </xdr:to>
    <xdr:sp macro="" textlink="">
      <xdr:nvSpPr>
        <xdr:cNvPr id="845" name="楕円 844">
          <a:extLst>
            <a:ext uri="{FF2B5EF4-FFF2-40B4-BE49-F238E27FC236}">
              <a16:creationId xmlns:a16="http://schemas.microsoft.com/office/drawing/2014/main" id="{5AB00C86-2E78-4FD8-8ABA-AABB8E76DA92}"/>
            </a:ext>
          </a:extLst>
        </xdr:cNvPr>
        <xdr:cNvSpPr/>
      </xdr:nvSpPr>
      <xdr:spPr>
        <a:xfrm>
          <a:off x="20383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1905</xdr:rowOff>
    </xdr:from>
    <xdr:to>
      <xdr:col>111</xdr:col>
      <xdr:colOff>177800</xdr:colOff>
      <xdr:row>108</xdr:row>
      <xdr:rowOff>1905</xdr:rowOff>
    </xdr:to>
    <xdr:cxnSp macro="">
      <xdr:nvCxnSpPr>
        <xdr:cNvPr id="846" name="直線コネクタ 845">
          <a:extLst>
            <a:ext uri="{FF2B5EF4-FFF2-40B4-BE49-F238E27FC236}">
              <a16:creationId xmlns:a16="http://schemas.microsoft.com/office/drawing/2014/main" id="{CC51C744-5D63-4F64-856C-4A3AE4EF5733}"/>
            </a:ext>
          </a:extLst>
        </xdr:cNvPr>
        <xdr:cNvCxnSpPr/>
      </xdr:nvCxnSpPr>
      <xdr:spPr>
        <a:xfrm>
          <a:off x="20434300" y="18518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122937</xdr:rowOff>
    </xdr:from>
    <xdr:to>
      <xdr:col>102</xdr:col>
      <xdr:colOff>165100</xdr:colOff>
      <xdr:row>108</xdr:row>
      <xdr:rowOff>53087</xdr:rowOff>
    </xdr:to>
    <xdr:sp macro="" textlink="">
      <xdr:nvSpPr>
        <xdr:cNvPr id="847" name="楕円 846">
          <a:extLst>
            <a:ext uri="{FF2B5EF4-FFF2-40B4-BE49-F238E27FC236}">
              <a16:creationId xmlns:a16="http://schemas.microsoft.com/office/drawing/2014/main" id="{E76CE0BF-C0F2-4607-86F1-A14FA40D19B0}"/>
            </a:ext>
          </a:extLst>
        </xdr:cNvPr>
        <xdr:cNvSpPr/>
      </xdr:nvSpPr>
      <xdr:spPr>
        <a:xfrm>
          <a:off x="19494500" y="1846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1905</xdr:rowOff>
    </xdr:from>
    <xdr:to>
      <xdr:col>107</xdr:col>
      <xdr:colOff>50800</xdr:colOff>
      <xdr:row>108</xdr:row>
      <xdr:rowOff>2287</xdr:rowOff>
    </xdr:to>
    <xdr:cxnSp macro="">
      <xdr:nvCxnSpPr>
        <xdr:cNvPr id="848" name="直線コネクタ 847">
          <a:extLst>
            <a:ext uri="{FF2B5EF4-FFF2-40B4-BE49-F238E27FC236}">
              <a16:creationId xmlns:a16="http://schemas.microsoft.com/office/drawing/2014/main" id="{B2AA923F-953E-4F60-A35B-583BA2BE43FF}"/>
            </a:ext>
          </a:extLst>
        </xdr:cNvPr>
        <xdr:cNvCxnSpPr/>
      </xdr:nvCxnSpPr>
      <xdr:spPr>
        <a:xfrm flipV="1">
          <a:off x="19545300" y="1851850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125985</xdr:rowOff>
    </xdr:from>
    <xdr:to>
      <xdr:col>98</xdr:col>
      <xdr:colOff>38100</xdr:colOff>
      <xdr:row>108</xdr:row>
      <xdr:rowOff>56135</xdr:rowOff>
    </xdr:to>
    <xdr:sp macro="" textlink="">
      <xdr:nvSpPr>
        <xdr:cNvPr id="849" name="楕円 848">
          <a:extLst>
            <a:ext uri="{FF2B5EF4-FFF2-40B4-BE49-F238E27FC236}">
              <a16:creationId xmlns:a16="http://schemas.microsoft.com/office/drawing/2014/main" id="{B3746816-0353-4D7C-A782-1DB0591E2E74}"/>
            </a:ext>
          </a:extLst>
        </xdr:cNvPr>
        <xdr:cNvSpPr/>
      </xdr:nvSpPr>
      <xdr:spPr>
        <a:xfrm>
          <a:off x="18605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2287</xdr:rowOff>
    </xdr:from>
    <xdr:to>
      <xdr:col>102</xdr:col>
      <xdr:colOff>114300</xdr:colOff>
      <xdr:row>108</xdr:row>
      <xdr:rowOff>5335</xdr:rowOff>
    </xdr:to>
    <xdr:cxnSp macro="">
      <xdr:nvCxnSpPr>
        <xdr:cNvPr id="850" name="直線コネクタ 849">
          <a:extLst>
            <a:ext uri="{FF2B5EF4-FFF2-40B4-BE49-F238E27FC236}">
              <a16:creationId xmlns:a16="http://schemas.microsoft.com/office/drawing/2014/main" id="{2EDEB9A5-DA1D-4BE4-AFC0-099A3380960F}"/>
            </a:ext>
          </a:extLst>
        </xdr:cNvPr>
        <xdr:cNvCxnSpPr/>
      </xdr:nvCxnSpPr>
      <xdr:spPr>
        <a:xfrm flipV="1">
          <a:off x="18656300" y="1851888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70756</xdr:rowOff>
    </xdr:from>
    <xdr:ext cx="469744" cy="259045"/>
    <xdr:sp macro="" textlink="">
      <xdr:nvSpPr>
        <xdr:cNvPr id="851" name="n_1aveValue【公民館】&#10;一人当たり面積">
          <a:extLst>
            <a:ext uri="{FF2B5EF4-FFF2-40B4-BE49-F238E27FC236}">
              <a16:creationId xmlns:a16="http://schemas.microsoft.com/office/drawing/2014/main" id="{ECCEA5FD-1610-4915-BF36-9D8CCE64AC1A}"/>
            </a:ext>
          </a:extLst>
        </xdr:cNvPr>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852" name="n_2aveValue【公民館】&#10;一人当たり面積">
          <a:extLst>
            <a:ext uri="{FF2B5EF4-FFF2-40B4-BE49-F238E27FC236}">
              <a16:creationId xmlns:a16="http://schemas.microsoft.com/office/drawing/2014/main" id="{67F6EE26-D2C7-4EF0-A98B-A65EAA4F0E5F}"/>
            </a:ext>
          </a:extLst>
        </xdr:cNvPr>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853" name="n_3aveValue【公民館】&#10;一人当たり面積">
          <a:extLst>
            <a:ext uri="{FF2B5EF4-FFF2-40B4-BE49-F238E27FC236}">
              <a16:creationId xmlns:a16="http://schemas.microsoft.com/office/drawing/2014/main" id="{16DCD65F-D5A9-4242-8319-9EB3D9E963BC}"/>
            </a:ext>
          </a:extLst>
        </xdr:cNvPr>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854" name="n_4aveValue【公民館】&#10;一人当たり面積">
          <a:extLst>
            <a:ext uri="{FF2B5EF4-FFF2-40B4-BE49-F238E27FC236}">
              <a16:creationId xmlns:a16="http://schemas.microsoft.com/office/drawing/2014/main" id="{B94D0EE7-AD7E-4CB1-B518-06C02C6F1BCA}"/>
            </a:ext>
          </a:extLst>
        </xdr:cNvPr>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43832</xdr:rowOff>
    </xdr:from>
    <xdr:ext cx="469744" cy="259045"/>
    <xdr:sp macro="" textlink="">
      <xdr:nvSpPr>
        <xdr:cNvPr id="855" name="n_1mainValue【公民館】&#10;一人当たり面積">
          <a:extLst>
            <a:ext uri="{FF2B5EF4-FFF2-40B4-BE49-F238E27FC236}">
              <a16:creationId xmlns:a16="http://schemas.microsoft.com/office/drawing/2014/main" id="{8A8E2364-B958-445D-96F3-3ACB9900266C}"/>
            </a:ext>
          </a:extLst>
        </xdr:cNvPr>
        <xdr:cNvSpPr txBox="1"/>
      </xdr:nvSpPr>
      <xdr:spPr>
        <a:xfrm>
          <a:off x="21075727" y="1856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43832</xdr:rowOff>
    </xdr:from>
    <xdr:ext cx="469744" cy="259045"/>
    <xdr:sp macro="" textlink="">
      <xdr:nvSpPr>
        <xdr:cNvPr id="856" name="n_2mainValue【公民館】&#10;一人当たり面積">
          <a:extLst>
            <a:ext uri="{FF2B5EF4-FFF2-40B4-BE49-F238E27FC236}">
              <a16:creationId xmlns:a16="http://schemas.microsoft.com/office/drawing/2014/main" id="{F7D6E9F8-0322-4193-90E8-0AFBF039C5C3}"/>
            </a:ext>
          </a:extLst>
        </xdr:cNvPr>
        <xdr:cNvSpPr txBox="1"/>
      </xdr:nvSpPr>
      <xdr:spPr>
        <a:xfrm>
          <a:off x="20199427" y="1856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44214</xdr:rowOff>
    </xdr:from>
    <xdr:ext cx="469744" cy="259045"/>
    <xdr:sp macro="" textlink="">
      <xdr:nvSpPr>
        <xdr:cNvPr id="857" name="n_3mainValue【公民館】&#10;一人当たり面積">
          <a:extLst>
            <a:ext uri="{FF2B5EF4-FFF2-40B4-BE49-F238E27FC236}">
              <a16:creationId xmlns:a16="http://schemas.microsoft.com/office/drawing/2014/main" id="{1707FE1B-CC5E-4F76-B56C-1027E4B787F9}"/>
            </a:ext>
          </a:extLst>
        </xdr:cNvPr>
        <xdr:cNvSpPr txBox="1"/>
      </xdr:nvSpPr>
      <xdr:spPr>
        <a:xfrm>
          <a:off x="19310427" y="1856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47262</xdr:rowOff>
    </xdr:from>
    <xdr:ext cx="469744" cy="259045"/>
    <xdr:sp macro="" textlink="">
      <xdr:nvSpPr>
        <xdr:cNvPr id="858" name="n_4mainValue【公民館】&#10;一人当たり面積">
          <a:extLst>
            <a:ext uri="{FF2B5EF4-FFF2-40B4-BE49-F238E27FC236}">
              <a16:creationId xmlns:a16="http://schemas.microsoft.com/office/drawing/2014/main" id="{AB058191-DA50-4C29-94CC-21C3652544D6}"/>
            </a:ext>
          </a:extLst>
        </xdr:cNvPr>
        <xdr:cNvSpPr txBox="1"/>
      </xdr:nvSpPr>
      <xdr:spPr>
        <a:xfrm>
          <a:off x="18421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65B7E075-0D5E-4071-B3AF-EBF93EAB931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CB94DC52-A223-4366-A13E-DCADB3E34E2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36D4C4FD-EAC6-4A93-A9D1-D00D81A9585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と「橋りょう・トンネル」と「学校施設」であり、特に低くなっている施設は「道路」である。学校施設、認定こども園については、施設の非構造部材改修や防火区画整備、港湾・漁港施設については、直島港</a:t>
          </a:r>
          <a:r>
            <a:rPr kumimoji="1" lang="en-US" altLang="ja-JP" sz="1100">
              <a:solidFill>
                <a:schemeClr val="dk1"/>
              </a:solidFill>
              <a:effectLst/>
              <a:latin typeface="+mn-lt"/>
              <a:ea typeface="+mn-ea"/>
              <a:cs typeface="+mn-cs"/>
            </a:rPr>
            <a:t>(-5m)</a:t>
          </a:r>
          <a:r>
            <a:rPr kumimoji="1" lang="ja-JP" altLang="ja-JP" sz="1100">
              <a:solidFill>
                <a:schemeClr val="dk1"/>
              </a:solidFill>
              <a:effectLst/>
              <a:latin typeface="+mn-lt"/>
              <a:ea typeface="+mn-ea"/>
              <a:cs typeface="+mn-cs"/>
            </a:rPr>
            <a:t>岸壁改修事業及び高潮対策整備を行い、また、橋りょう・トンネル、道路等についても計画に基づいて修繕を行っているため、使用する上での問題はない。「公営住宅」においても、令和元年度より順次、改修工事を実施しているところである。今後も公共施設等総合管理計画及び公共施設個別施設計画に基づいた施設の維持管理を適切に進めるとともに、</a:t>
          </a:r>
          <a:r>
            <a:rPr kumimoji="1" lang="ja-JP" altLang="en-US" sz="1100">
              <a:solidFill>
                <a:schemeClr val="dk1"/>
              </a:solidFill>
              <a:effectLst/>
              <a:latin typeface="+mn-lt"/>
              <a:ea typeface="+mn-ea"/>
              <a:cs typeface="+mn-cs"/>
            </a:rPr>
            <a:t>全体的な財政収支の状況を見ながら</a:t>
          </a:r>
          <a:r>
            <a:rPr kumimoji="1" lang="ja-JP" altLang="ja-JP" sz="1100">
              <a:solidFill>
                <a:schemeClr val="dk1"/>
              </a:solidFill>
              <a:effectLst/>
              <a:latin typeface="+mn-lt"/>
              <a:ea typeface="+mn-ea"/>
              <a:cs typeface="+mn-cs"/>
            </a:rPr>
            <a:t>老朽化対策に取り組んでいく。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3860DE2-2EAA-47D2-901F-7A17038C3FF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FD1B38E-15CA-4BB4-9055-809465F96BB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E3A61D4-985A-4BE2-9A79-5429689E349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77C8EB5-B204-4186-B934-DC93EF7355E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4C3286B-53F4-4BBC-89C0-ACE028EF433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474133C-2FAB-44D4-8790-8CDA61D3451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9A2282C-E4EA-4FB7-B5E1-D9EE7E281D9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596898E-705C-47B9-86EC-847BB5BEF2A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26CA3F5-E27D-462C-82C8-CE81100AB86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4F1E70A-2C15-48FC-9209-2701B6CC0DF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3,041
3,015
14.22
4,122,513
3,801,265
208,148
1,919,486
3,212,983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378DE52-6F9E-44CC-AEA3-CAB6384704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58CC639-35A0-4928-934C-7472EE85577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C3A73E3-E4F3-4845-A974-A5515D3BF23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D8CC653-658E-4589-823E-2285D7D812B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1DB5B93-5AB0-4543-B154-5B0E3CB23EB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F57CA67-316E-4EC4-8894-A2AEA4FD7B4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6682B46-7BDA-4BAA-9B03-1CB96171C14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4624C2D-25D2-4870-908A-FE38BB470F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06B5E57-502B-4511-B3A5-453BC56DF58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78DA47F-178D-4314-BD2A-0E5914724F0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5DF2158-57F7-4BDC-B94D-EE7DF686E93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D1EFA23-89A4-45B4-B871-CF48ECCDA15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7CCD158-BCC6-4192-8506-3280D2C760B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B55B8C0-A9D6-4393-BB3B-F9864987411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6AA46D-7904-4E99-A379-CEC5E29565B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4DC03AB-2BE6-46E6-8AF7-0968A12D355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2C4F2AF-074A-4D74-968B-E9542D3C6BF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53287B4-4E7A-4595-8A83-1081173E19E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E274756-30D9-463E-BD5F-AB5A886EBBB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C294971-A591-4755-B635-3812545FD6F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88223BB-52D7-44CE-9E9E-2E0B3BC87FA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B40BAF-83A7-4C97-AEF6-9EB0A40E18B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CA0A29F-C8F6-4EF1-90F1-29B0216F914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9E4B351-D98F-4D13-A170-DDB14E726C3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0D7EAFF-E8DB-4446-B182-E0D466A30D4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3F674C2-D1FE-4823-B6E3-00B2B8E9DC7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6E99967-8071-4213-9AE2-B92ED99AA52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9CBC1B0-048E-43C9-99A2-0C7E92E30E4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9743D8A-351A-48AA-B51B-75EE9588A65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A17EEB8-7DB0-4FB8-B8A0-B38B40EBCDC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ACB02E5-13AA-423D-9EA4-BEF25F3F847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53491DE-2973-4390-BD7A-F3F039576B3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36120F8-7781-4EAE-B2B6-C9FA0242A2E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25BBFCD-623C-4890-8BAA-73922CC1574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7D38B50-9ADA-4C6F-8E8A-C056099EA12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3961BD6-4A54-4811-8CD9-C263B158E32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D882797F-FE83-4564-B241-D806053BC15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01B52EF-4D21-4D84-B920-6F562218C21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36C42B7-685B-4CB1-88C0-FF0FACA0A66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C4D1EAD-5D9E-49D4-95E7-F6F164C9C8C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8A53481-6870-45CE-9D54-EE620D497D2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2242DCA-2FDB-43A1-AA63-F8C586A8A37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6C32339-D23C-45F0-BA3E-FA66E28483E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7217966-8E87-47A8-9EE9-29C4E100AE3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1BB1210-6078-4427-AA8F-8157C40B2748}"/>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981EB70C-2306-45BF-8D82-A9937C8E31A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DB6391F6-79A4-4820-8CA9-E9E6B7807D5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87A5E47E-790F-4A3C-BC6A-4351113D8FD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DD38CCDF-CFEE-4066-9CB4-5E561ACC6C1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57763D22-2568-402E-9E2B-84303C74AE1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E177C8CA-3608-4924-BAFA-837AA9B7F7C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68B8626D-E90E-4E64-AAB9-9D5064EF0D2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8FDD99E3-BE9E-4E21-AFEC-F56A6459609C}"/>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8E7E4036-7B6D-4F5F-988F-8D47FA75153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13A71517-28D9-4B1A-84C8-635ABDB2F21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B2117EC4-D056-4A48-BF88-2A3BAD9534D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CE09F140-6676-420C-A12F-0171095C0B4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2A4D14E5-C542-4895-81C5-9A4738D994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23CA202A-4EAD-45BC-84E2-F80CFC31CD0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60D01FB9-6B8A-41A6-AA36-39C9CF0E440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87BD7405-37E1-4BEC-8A76-55DB9C9A4A2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1531FB6F-EFE8-4E04-A92F-6AFFD6E4B91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1B2B0699-651C-4931-9036-C31D144E466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45FE7E1C-1C82-4011-8DB6-D141F1220B3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AEBD6555-97CC-4CE2-9DFE-906EF84733C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B67D1B98-6BD4-4B6B-88FC-897CD0A42A9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4ABB9C61-0608-4039-B5D7-07C08BB3D59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B0D4118C-A8D4-4F30-A336-CB73B009C5D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FBB7A7F2-4B20-4F38-9943-2EB99B9FEFF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507438ED-FC8E-4141-B6A6-7141D9BEF11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01157E35-ED3B-4BF6-8E3F-CF9A0C3FAFC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CFBCAAAB-6A88-4461-966B-9D0EA34A261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D4101815-8662-4A8A-B12B-E73C4BFCA83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AE0F49F2-AB11-4199-AB8A-EF49411D23F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1BE0F532-E55C-4D92-B4BD-E47180767C4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8E690858-64AA-4D71-9D8F-F87EC515BF0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C6DBCC92-4CAD-4B91-9E08-770DB44319A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89" name="テキスト ボックス 88">
          <a:extLst>
            <a:ext uri="{FF2B5EF4-FFF2-40B4-BE49-F238E27FC236}">
              <a16:creationId xmlns:a16="http://schemas.microsoft.com/office/drawing/2014/main" id="{065092D8-4AFA-47AC-9759-9C17898EC9D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90" name="直線コネクタ 89">
          <a:extLst>
            <a:ext uri="{FF2B5EF4-FFF2-40B4-BE49-F238E27FC236}">
              <a16:creationId xmlns:a16="http://schemas.microsoft.com/office/drawing/2014/main" id="{8E9EC042-41E8-4F85-9F60-816AABA3FC5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91" name="テキスト ボックス 90">
          <a:extLst>
            <a:ext uri="{FF2B5EF4-FFF2-40B4-BE49-F238E27FC236}">
              <a16:creationId xmlns:a16="http://schemas.microsoft.com/office/drawing/2014/main" id="{00B2C052-4053-4B5D-8EF6-8C27D021BAB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92" name="直線コネクタ 91">
          <a:extLst>
            <a:ext uri="{FF2B5EF4-FFF2-40B4-BE49-F238E27FC236}">
              <a16:creationId xmlns:a16="http://schemas.microsoft.com/office/drawing/2014/main" id="{D2143C85-6FCC-49A8-BAA5-A299DFAE64B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93" name="テキスト ボックス 92">
          <a:extLst>
            <a:ext uri="{FF2B5EF4-FFF2-40B4-BE49-F238E27FC236}">
              <a16:creationId xmlns:a16="http://schemas.microsoft.com/office/drawing/2014/main" id="{410DBD74-DEA1-4670-AD29-987A50C6B56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94" name="直線コネクタ 93">
          <a:extLst>
            <a:ext uri="{FF2B5EF4-FFF2-40B4-BE49-F238E27FC236}">
              <a16:creationId xmlns:a16="http://schemas.microsoft.com/office/drawing/2014/main" id="{4D414FCB-8599-43C8-A572-5D1965459F3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95" name="テキスト ボックス 94">
          <a:extLst>
            <a:ext uri="{FF2B5EF4-FFF2-40B4-BE49-F238E27FC236}">
              <a16:creationId xmlns:a16="http://schemas.microsoft.com/office/drawing/2014/main" id="{39C9B6CC-C493-4010-A151-08E6F1A1475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96" name="直線コネクタ 95">
          <a:extLst>
            <a:ext uri="{FF2B5EF4-FFF2-40B4-BE49-F238E27FC236}">
              <a16:creationId xmlns:a16="http://schemas.microsoft.com/office/drawing/2014/main" id="{5A75A2C7-9602-4F59-8595-ED0561C0943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97" name="テキスト ボックス 96">
          <a:extLst>
            <a:ext uri="{FF2B5EF4-FFF2-40B4-BE49-F238E27FC236}">
              <a16:creationId xmlns:a16="http://schemas.microsoft.com/office/drawing/2014/main" id="{46694248-A9B2-478D-8E77-B4E3750D02D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98" name="直線コネクタ 97">
          <a:extLst>
            <a:ext uri="{FF2B5EF4-FFF2-40B4-BE49-F238E27FC236}">
              <a16:creationId xmlns:a16="http://schemas.microsoft.com/office/drawing/2014/main" id="{CA9CB042-F7F7-48E1-9907-B1493741906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99" name="テキスト ボックス 98">
          <a:extLst>
            <a:ext uri="{FF2B5EF4-FFF2-40B4-BE49-F238E27FC236}">
              <a16:creationId xmlns:a16="http://schemas.microsoft.com/office/drawing/2014/main" id="{165717C6-7403-4A9C-BD78-1EEED75605C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00" name="直線コネクタ 99">
          <a:extLst>
            <a:ext uri="{FF2B5EF4-FFF2-40B4-BE49-F238E27FC236}">
              <a16:creationId xmlns:a16="http://schemas.microsoft.com/office/drawing/2014/main" id="{641EA843-C1CA-484F-9736-80C7267583E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01" name="テキスト ボックス 100">
          <a:extLst>
            <a:ext uri="{FF2B5EF4-FFF2-40B4-BE49-F238E27FC236}">
              <a16:creationId xmlns:a16="http://schemas.microsoft.com/office/drawing/2014/main" id="{9D3E3078-2532-40BB-85D2-690FEA73B77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02" name="直線コネクタ 101">
          <a:extLst>
            <a:ext uri="{FF2B5EF4-FFF2-40B4-BE49-F238E27FC236}">
              <a16:creationId xmlns:a16="http://schemas.microsoft.com/office/drawing/2014/main" id="{C4F2A46F-0F62-49FD-8098-CEBCE770AC1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03" name="テキスト ボックス 102">
          <a:extLst>
            <a:ext uri="{FF2B5EF4-FFF2-40B4-BE49-F238E27FC236}">
              <a16:creationId xmlns:a16="http://schemas.microsoft.com/office/drawing/2014/main" id="{AC2DD6A0-7C9C-4DC4-8F7E-EF82804192D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04" name="直線コネクタ 103">
          <a:extLst>
            <a:ext uri="{FF2B5EF4-FFF2-40B4-BE49-F238E27FC236}">
              <a16:creationId xmlns:a16="http://schemas.microsoft.com/office/drawing/2014/main" id="{4DFAD7D6-9CCD-4D51-A99C-67807E89073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05" name="【市民会館】&#10;有形固定資産減価償却率グラフ枠">
          <a:extLst>
            <a:ext uri="{FF2B5EF4-FFF2-40B4-BE49-F238E27FC236}">
              <a16:creationId xmlns:a16="http://schemas.microsoft.com/office/drawing/2014/main" id="{706B2385-8F4C-4D28-905C-CBE67E9CB0E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108</xdr:row>
      <xdr:rowOff>54973</xdr:rowOff>
    </xdr:to>
    <xdr:cxnSp macro="">
      <xdr:nvCxnSpPr>
        <xdr:cNvPr id="106" name="直線コネクタ 105">
          <a:extLst>
            <a:ext uri="{FF2B5EF4-FFF2-40B4-BE49-F238E27FC236}">
              <a16:creationId xmlns:a16="http://schemas.microsoft.com/office/drawing/2014/main" id="{1F347217-1F76-41F9-8398-5B82238EFBC5}"/>
            </a:ext>
          </a:extLst>
        </xdr:cNvPr>
        <xdr:cNvCxnSpPr/>
      </xdr:nvCxnSpPr>
      <xdr:spPr>
        <a:xfrm flipV="1">
          <a:off x="4634865" y="1733550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58800</xdr:rowOff>
    </xdr:from>
    <xdr:ext cx="405111" cy="259045"/>
    <xdr:sp macro="" textlink="">
      <xdr:nvSpPr>
        <xdr:cNvPr id="107" name="【市民会館】&#10;有形固定資産減価償却率最小値テキスト">
          <a:extLst>
            <a:ext uri="{FF2B5EF4-FFF2-40B4-BE49-F238E27FC236}">
              <a16:creationId xmlns:a16="http://schemas.microsoft.com/office/drawing/2014/main" id="{B4D9A9D3-BF89-4331-A92B-880168D4FAA5}"/>
            </a:ext>
          </a:extLst>
        </xdr:cNvPr>
        <xdr:cNvSpPr txBox="1"/>
      </xdr:nvSpPr>
      <xdr:spPr>
        <a:xfrm>
          <a:off x="4673600" y="1857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54973</xdr:rowOff>
    </xdr:from>
    <xdr:to>
      <xdr:col>24</xdr:col>
      <xdr:colOff>152400</xdr:colOff>
      <xdr:row>108</xdr:row>
      <xdr:rowOff>54973</xdr:rowOff>
    </xdr:to>
    <xdr:cxnSp macro="">
      <xdr:nvCxnSpPr>
        <xdr:cNvPr id="108" name="直線コネクタ 107">
          <a:extLst>
            <a:ext uri="{FF2B5EF4-FFF2-40B4-BE49-F238E27FC236}">
              <a16:creationId xmlns:a16="http://schemas.microsoft.com/office/drawing/2014/main" id="{99475FD6-50CA-4FD7-90F7-F9D18D3B2305}"/>
            </a:ext>
          </a:extLst>
        </xdr:cNvPr>
        <xdr:cNvCxnSpPr/>
      </xdr:nvCxnSpPr>
      <xdr:spPr>
        <a:xfrm>
          <a:off x="4546600" y="1857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109" name="【市民会館】&#10;有形固定資産減価償却率最大値テキスト">
          <a:extLst>
            <a:ext uri="{FF2B5EF4-FFF2-40B4-BE49-F238E27FC236}">
              <a16:creationId xmlns:a16="http://schemas.microsoft.com/office/drawing/2014/main" id="{DA3F72B5-FE02-47F0-BC6B-7EEBA70A46E3}"/>
            </a:ext>
          </a:extLst>
        </xdr:cNvPr>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110" name="直線コネクタ 109">
          <a:extLst>
            <a:ext uri="{FF2B5EF4-FFF2-40B4-BE49-F238E27FC236}">
              <a16:creationId xmlns:a16="http://schemas.microsoft.com/office/drawing/2014/main" id="{53FAD767-1575-4035-8C9C-A467BAB071B1}"/>
            </a:ext>
          </a:extLst>
        </xdr:cNvPr>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106697</xdr:rowOff>
    </xdr:from>
    <xdr:ext cx="405111" cy="259045"/>
    <xdr:sp macro="" textlink="">
      <xdr:nvSpPr>
        <xdr:cNvPr id="111" name="【市民会館】&#10;有形固定資産減価償却率平均値テキスト">
          <a:extLst>
            <a:ext uri="{FF2B5EF4-FFF2-40B4-BE49-F238E27FC236}">
              <a16:creationId xmlns:a16="http://schemas.microsoft.com/office/drawing/2014/main" id="{8BD156DC-E446-45F4-B25A-62C842560C70}"/>
            </a:ext>
          </a:extLst>
        </xdr:cNvPr>
        <xdr:cNvSpPr txBox="1"/>
      </xdr:nvSpPr>
      <xdr:spPr>
        <a:xfrm>
          <a:off x="4673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112" name="フローチャート: 判断 111">
          <a:extLst>
            <a:ext uri="{FF2B5EF4-FFF2-40B4-BE49-F238E27FC236}">
              <a16:creationId xmlns:a16="http://schemas.microsoft.com/office/drawing/2014/main" id="{1861DFF9-C5EE-4DA3-B97A-4B4B4866EF21}"/>
            </a:ext>
          </a:extLst>
        </xdr:cNvPr>
        <xdr:cNvSpPr/>
      </xdr:nvSpPr>
      <xdr:spPr>
        <a:xfrm>
          <a:off x="4584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13970</xdr:rowOff>
    </xdr:from>
    <xdr:to>
      <xdr:col>20</xdr:col>
      <xdr:colOff>38100</xdr:colOff>
      <xdr:row>106</xdr:row>
      <xdr:rowOff>115570</xdr:rowOff>
    </xdr:to>
    <xdr:sp macro="" textlink="">
      <xdr:nvSpPr>
        <xdr:cNvPr id="113" name="フローチャート: 判断 112">
          <a:extLst>
            <a:ext uri="{FF2B5EF4-FFF2-40B4-BE49-F238E27FC236}">
              <a16:creationId xmlns:a16="http://schemas.microsoft.com/office/drawing/2014/main" id="{A27EA6BD-33C8-4FD6-906E-1A7431368E75}"/>
            </a:ext>
          </a:extLst>
        </xdr:cNvPr>
        <xdr:cNvSpPr/>
      </xdr:nvSpPr>
      <xdr:spPr>
        <a:xfrm>
          <a:off x="3746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169092</xdr:rowOff>
    </xdr:from>
    <xdr:to>
      <xdr:col>15</xdr:col>
      <xdr:colOff>101600</xdr:colOff>
      <xdr:row>106</xdr:row>
      <xdr:rowOff>99242</xdr:rowOff>
    </xdr:to>
    <xdr:sp macro="" textlink="">
      <xdr:nvSpPr>
        <xdr:cNvPr id="114" name="フローチャート: 判断 113">
          <a:extLst>
            <a:ext uri="{FF2B5EF4-FFF2-40B4-BE49-F238E27FC236}">
              <a16:creationId xmlns:a16="http://schemas.microsoft.com/office/drawing/2014/main" id="{AC13A6EF-406F-4452-8849-A69F6C00BCB0}"/>
            </a:ext>
          </a:extLst>
        </xdr:cNvPr>
        <xdr:cNvSpPr/>
      </xdr:nvSpPr>
      <xdr:spPr>
        <a:xfrm>
          <a:off x="2857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115" name="フローチャート: 判断 114">
          <a:extLst>
            <a:ext uri="{FF2B5EF4-FFF2-40B4-BE49-F238E27FC236}">
              <a16:creationId xmlns:a16="http://schemas.microsoft.com/office/drawing/2014/main" id="{00A1C6E5-E0F3-4535-B06D-B9BAC5F9E1AB}"/>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46627</xdr:rowOff>
    </xdr:from>
    <xdr:to>
      <xdr:col>6</xdr:col>
      <xdr:colOff>38100</xdr:colOff>
      <xdr:row>104</xdr:row>
      <xdr:rowOff>148227</xdr:rowOff>
    </xdr:to>
    <xdr:sp macro="" textlink="">
      <xdr:nvSpPr>
        <xdr:cNvPr id="116" name="フローチャート: 判断 115">
          <a:extLst>
            <a:ext uri="{FF2B5EF4-FFF2-40B4-BE49-F238E27FC236}">
              <a16:creationId xmlns:a16="http://schemas.microsoft.com/office/drawing/2014/main" id="{FDC06F66-E2A1-493D-9DAC-3C0DCE3961DD}"/>
            </a:ext>
          </a:extLst>
        </xdr:cNvPr>
        <xdr:cNvSpPr/>
      </xdr:nvSpPr>
      <xdr:spPr>
        <a:xfrm>
          <a:off x="1079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117" name="テキスト ボックス 116">
          <a:extLst>
            <a:ext uri="{FF2B5EF4-FFF2-40B4-BE49-F238E27FC236}">
              <a16:creationId xmlns:a16="http://schemas.microsoft.com/office/drawing/2014/main" id="{00C6A1CB-23C1-47AA-A18C-2F5A269687A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18" name="テキスト ボックス 117">
          <a:extLst>
            <a:ext uri="{FF2B5EF4-FFF2-40B4-BE49-F238E27FC236}">
              <a16:creationId xmlns:a16="http://schemas.microsoft.com/office/drawing/2014/main" id="{B6078351-991D-446B-844D-76C778444C9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19" name="テキスト ボックス 118">
          <a:extLst>
            <a:ext uri="{FF2B5EF4-FFF2-40B4-BE49-F238E27FC236}">
              <a16:creationId xmlns:a16="http://schemas.microsoft.com/office/drawing/2014/main" id="{06D48BDE-721D-4B58-9FFF-AE30AFEA688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20" name="テキスト ボックス 119">
          <a:extLst>
            <a:ext uri="{FF2B5EF4-FFF2-40B4-BE49-F238E27FC236}">
              <a16:creationId xmlns:a16="http://schemas.microsoft.com/office/drawing/2014/main" id="{29A33C2D-A71D-40A3-993F-F92B074BEB0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21" name="テキスト ボックス 120">
          <a:extLst>
            <a:ext uri="{FF2B5EF4-FFF2-40B4-BE49-F238E27FC236}">
              <a16:creationId xmlns:a16="http://schemas.microsoft.com/office/drawing/2014/main" id="{6D8B98CA-6294-43A4-A508-54A1AF27400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139700</xdr:rowOff>
    </xdr:from>
    <xdr:to>
      <xdr:col>24</xdr:col>
      <xdr:colOff>114300</xdr:colOff>
      <xdr:row>101</xdr:row>
      <xdr:rowOff>69850</xdr:rowOff>
    </xdr:to>
    <xdr:sp macro="" textlink="">
      <xdr:nvSpPr>
        <xdr:cNvPr id="122" name="楕円 121">
          <a:extLst>
            <a:ext uri="{FF2B5EF4-FFF2-40B4-BE49-F238E27FC236}">
              <a16:creationId xmlns:a16="http://schemas.microsoft.com/office/drawing/2014/main" id="{6E27B2DC-8877-4417-9115-903CDA44B4EB}"/>
            </a:ext>
          </a:extLst>
        </xdr:cNvPr>
        <xdr:cNvSpPr/>
      </xdr:nvSpPr>
      <xdr:spPr>
        <a:xfrm>
          <a:off x="4584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92727</xdr:rowOff>
    </xdr:from>
    <xdr:ext cx="405111" cy="259045"/>
    <xdr:sp macro="" textlink="">
      <xdr:nvSpPr>
        <xdr:cNvPr id="123" name="【市民会館】&#10;有形固定資産減価償却率該当値テキスト">
          <a:extLst>
            <a:ext uri="{FF2B5EF4-FFF2-40B4-BE49-F238E27FC236}">
              <a16:creationId xmlns:a16="http://schemas.microsoft.com/office/drawing/2014/main" id="{493A3132-9DB6-46F2-B11F-98F044F3592E}"/>
            </a:ext>
          </a:extLst>
        </xdr:cNvPr>
        <xdr:cNvSpPr txBox="1"/>
      </xdr:nvSpPr>
      <xdr:spPr>
        <a:xfrm>
          <a:off x="4673600" y="1723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90714</xdr:rowOff>
    </xdr:from>
    <xdr:to>
      <xdr:col>20</xdr:col>
      <xdr:colOff>38100</xdr:colOff>
      <xdr:row>101</xdr:row>
      <xdr:rowOff>20864</xdr:rowOff>
    </xdr:to>
    <xdr:sp macro="" textlink="">
      <xdr:nvSpPr>
        <xdr:cNvPr id="124" name="楕円 123">
          <a:extLst>
            <a:ext uri="{FF2B5EF4-FFF2-40B4-BE49-F238E27FC236}">
              <a16:creationId xmlns:a16="http://schemas.microsoft.com/office/drawing/2014/main" id="{E73A280E-0F62-4F2F-A3EA-5315375C4E1B}"/>
            </a:ext>
          </a:extLst>
        </xdr:cNvPr>
        <xdr:cNvSpPr/>
      </xdr:nvSpPr>
      <xdr:spPr>
        <a:xfrm>
          <a:off x="3746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141514</xdr:rowOff>
    </xdr:from>
    <xdr:to>
      <xdr:col>24</xdr:col>
      <xdr:colOff>63500</xdr:colOff>
      <xdr:row>101</xdr:row>
      <xdr:rowOff>19050</xdr:rowOff>
    </xdr:to>
    <xdr:cxnSp macro="">
      <xdr:nvCxnSpPr>
        <xdr:cNvPr id="125" name="直線コネクタ 124">
          <a:extLst>
            <a:ext uri="{FF2B5EF4-FFF2-40B4-BE49-F238E27FC236}">
              <a16:creationId xmlns:a16="http://schemas.microsoft.com/office/drawing/2014/main" id="{EFD3D41D-003B-4E32-8EF3-FCA068F60A3D}"/>
            </a:ext>
          </a:extLst>
        </xdr:cNvPr>
        <xdr:cNvCxnSpPr/>
      </xdr:nvCxnSpPr>
      <xdr:spPr>
        <a:xfrm>
          <a:off x="3797300" y="172865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41729</xdr:rowOff>
    </xdr:from>
    <xdr:to>
      <xdr:col>15</xdr:col>
      <xdr:colOff>101600</xdr:colOff>
      <xdr:row>100</xdr:row>
      <xdr:rowOff>143329</xdr:rowOff>
    </xdr:to>
    <xdr:sp macro="" textlink="">
      <xdr:nvSpPr>
        <xdr:cNvPr id="126" name="楕円 125">
          <a:extLst>
            <a:ext uri="{FF2B5EF4-FFF2-40B4-BE49-F238E27FC236}">
              <a16:creationId xmlns:a16="http://schemas.microsoft.com/office/drawing/2014/main" id="{2C1E9B55-1F91-4211-BDBF-D721E51B3E8F}"/>
            </a:ext>
          </a:extLst>
        </xdr:cNvPr>
        <xdr:cNvSpPr/>
      </xdr:nvSpPr>
      <xdr:spPr>
        <a:xfrm>
          <a:off x="28575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92529</xdr:rowOff>
    </xdr:from>
    <xdr:to>
      <xdr:col>19</xdr:col>
      <xdr:colOff>177800</xdr:colOff>
      <xdr:row>100</xdr:row>
      <xdr:rowOff>141514</xdr:rowOff>
    </xdr:to>
    <xdr:cxnSp macro="">
      <xdr:nvCxnSpPr>
        <xdr:cNvPr id="127" name="直線コネクタ 126">
          <a:extLst>
            <a:ext uri="{FF2B5EF4-FFF2-40B4-BE49-F238E27FC236}">
              <a16:creationId xmlns:a16="http://schemas.microsoft.com/office/drawing/2014/main" id="{9888749B-19A8-49A3-AA58-00C918149086}"/>
            </a:ext>
          </a:extLst>
        </xdr:cNvPr>
        <xdr:cNvCxnSpPr/>
      </xdr:nvCxnSpPr>
      <xdr:spPr>
        <a:xfrm>
          <a:off x="2908300" y="172375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164193</xdr:rowOff>
    </xdr:from>
    <xdr:to>
      <xdr:col>10</xdr:col>
      <xdr:colOff>165100</xdr:colOff>
      <xdr:row>100</xdr:row>
      <xdr:rowOff>94343</xdr:rowOff>
    </xdr:to>
    <xdr:sp macro="" textlink="">
      <xdr:nvSpPr>
        <xdr:cNvPr id="128" name="楕円 127">
          <a:extLst>
            <a:ext uri="{FF2B5EF4-FFF2-40B4-BE49-F238E27FC236}">
              <a16:creationId xmlns:a16="http://schemas.microsoft.com/office/drawing/2014/main" id="{6606BC73-910A-47D5-AE0B-2577724B09AE}"/>
            </a:ext>
          </a:extLst>
        </xdr:cNvPr>
        <xdr:cNvSpPr/>
      </xdr:nvSpPr>
      <xdr:spPr>
        <a:xfrm>
          <a:off x="1968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43543</xdr:rowOff>
    </xdr:from>
    <xdr:to>
      <xdr:col>15</xdr:col>
      <xdr:colOff>50800</xdr:colOff>
      <xdr:row>100</xdr:row>
      <xdr:rowOff>92529</xdr:rowOff>
    </xdr:to>
    <xdr:cxnSp macro="">
      <xdr:nvCxnSpPr>
        <xdr:cNvPr id="129" name="直線コネクタ 128">
          <a:extLst>
            <a:ext uri="{FF2B5EF4-FFF2-40B4-BE49-F238E27FC236}">
              <a16:creationId xmlns:a16="http://schemas.microsoft.com/office/drawing/2014/main" id="{70366068-363A-465F-B0AA-1A6BEC281820}"/>
            </a:ext>
          </a:extLst>
        </xdr:cNvPr>
        <xdr:cNvCxnSpPr/>
      </xdr:nvCxnSpPr>
      <xdr:spPr>
        <a:xfrm>
          <a:off x="2019300" y="171885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115207</xdr:rowOff>
    </xdr:from>
    <xdr:to>
      <xdr:col>6</xdr:col>
      <xdr:colOff>38100</xdr:colOff>
      <xdr:row>100</xdr:row>
      <xdr:rowOff>45357</xdr:rowOff>
    </xdr:to>
    <xdr:sp macro="" textlink="">
      <xdr:nvSpPr>
        <xdr:cNvPr id="130" name="楕円 129">
          <a:extLst>
            <a:ext uri="{FF2B5EF4-FFF2-40B4-BE49-F238E27FC236}">
              <a16:creationId xmlns:a16="http://schemas.microsoft.com/office/drawing/2014/main" id="{CF88FAEE-4C0E-4FE7-894F-805262BE8EC6}"/>
            </a:ext>
          </a:extLst>
        </xdr:cNvPr>
        <xdr:cNvSpPr/>
      </xdr:nvSpPr>
      <xdr:spPr>
        <a:xfrm>
          <a:off x="10795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166007</xdr:rowOff>
    </xdr:from>
    <xdr:to>
      <xdr:col>10</xdr:col>
      <xdr:colOff>114300</xdr:colOff>
      <xdr:row>100</xdr:row>
      <xdr:rowOff>43543</xdr:rowOff>
    </xdr:to>
    <xdr:cxnSp macro="">
      <xdr:nvCxnSpPr>
        <xdr:cNvPr id="131" name="直線コネクタ 130">
          <a:extLst>
            <a:ext uri="{FF2B5EF4-FFF2-40B4-BE49-F238E27FC236}">
              <a16:creationId xmlns:a16="http://schemas.microsoft.com/office/drawing/2014/main" id="{EA8DDF4F-485C-444C-8935-22E8B3BF01E3}"/>
            </a:ext>
          </a:extLst>
        </xdr:cNvPr>
        <xdr:cNvCxnSpPr/>
      </xdr:nvCxnSpPr>
      <xdr:spPr>
        <a:xfrm>
          <a:off x="1130300" y="17139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106697</xdr:rowOff>
    </xdr:from>
    <xdr:ext cx="405111" cy="259045"/>
    <xdr:sp macro="" textlink="">
      <xdr:nvSpPr>
        <xdr:cNvPr id="132" name="n_1aveValue【市民会館】&#10;有形固定資産減価償却率">
          <a:extLst>
            <a:ext uri="{FF2B5EF4-FFF2-40B4-BE49-F238E27FC236}">
              <a16:creationId xmlns:a16="http://schemas.microsoft.com/office/drawing/2014/main" id="{B8E146AF-A415-42EB-B2BD-8101B626DB0F}"/>
            </a:ext>
          </a:extLst>
        </xdr:cNvPr>
        <xdr:cNvSpPr txBox="1"/>
      </xdr:nvSpPr>
      <xdr:spPr>
        <a:xfrm>
          <a:off x="35820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90369</xdr:rowOff>
    </xdr:from>
    <xdr:ext cx="405111" cy="259045"/>
    <xdr:sp macro="" textlink="">
      <xdr:nvSpPr>
        <xdr:cNvPr id="133" name="n_2aveValue【市民会館】&#10;有形固定資産減価償却率">
          <a:extLst>
            <a:ext uri="{FF2B5EF4-FFF2-40B4-BE49-F238E27FC236}">
              <a16:creationId xmlns:a16="http://schemas.microsoft.com/office/drawing/2014/main" id="{9CCF8F87-9C7D-4E97-8AA0-C27C5A46FACA}"/>
            </a:ext>
          </a:extLst>
        </xdr:cNvPr>
        <xdr:cNvSpPr txBox="1"/>
      </xdr:nvSpPr>
      <xdr:spPr>
        <a:xfrm>
          <a:off x="2705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134" name="n_3aveValue【市民会館】&#10;有形固定資産減価償却率">
          <a:extLst>
            <a:ext uri="{FF2B5EF4-FFF2-40B4-BE49-F238E27FC236}">
              <a16:creationId xmlns:a16="http://schemas.microsoft.com/office/drawing/2014/main" id="{72304B43-A791-4967-A939-D7A050A9B5E7}"/>
            </a:ext>
          </a:extLst>
        </xdr:cNvPr>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139354</xdr:rowOff>
    </xdr:from>
    <xdr:ext cx="405111" cy="259045"/>
    <xdr:sp macro="" textlink="">
      <xdr:nvSpPr>
        <xdr:cNvPr id="135" name="n_4aveValue【市民会館】&#10;有形固定資産減価償却率">
          <a:extLst>
            <a:ext uri="{FF2B5EF4-FFF2-40B4-BE49-F238E27FC236}">
              <a16:creationId xmlns:a16="http://schemas.microsoft.com/office/drawing/2014/main" id="{3F7817E5-5C10-4050-815F-730977918F88}"/>
            </a:ext>
          </a:extLst>
        </xdr:cNvPr>
        <xdr:cNvSpPr txBox="1"/>
      </xdr:nvSpPr>
      <xdr:spPr>
        <a:xfrm>
          <a:off x="927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37391</xdr:rowOff>
    </xdr:from>
    <xdr:ext cx="405111" cy="259045"/>
    <xdr:sp macro="" textlink="">
      <xdr:nvSpPr>
        <xdr:cNvPr id="136" name="n_1mainValue【市民会館】&#10;有形固定資産減価償却率">
          <a:extLst>
            <a:ext uri="{FF2B5EF4-FFF2-40B4-BE49-F238E27FC236}">
              <a16:creationId xmlns:a16="http://schemas.microsoft.com/office/drawing/2014/main" id="{AE0F4248-EF3A-409D-B1CA-03C5824D3448}"/>
            </a:ext>
          </a:extLst>
        </xdr:cNvPr>
        <xdr:cNvSpPr txBox="1"/>
      </xdr:nvSpPr>
      <xdr:spPr>
        <a:xfrm>
          <a:off x="35820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159856</xdr:rowOff>
    </xdr:from>
    <xdr:ext cx="340478" cy="259045"/>
    <xdr:sp macro="" textlink="">
      <xdr:nvSpPr>
        <xdr:cNvPr id="137" name="n_2mainValue【市民会館】&#10;有形固定資産減価償却率">
          <a:extLst>
            <a:ext uri="{FF2B5EF4-FFF2-40B4-BE49-F238E27FC236}">
              <a16:creationId xmlns:a16="http://schemas.microsoft.com/office/drawing/2014/main" id="{D30C05A8-E927-48AB-9918-A5D7B9671391}"/>
            </a:ext>
          </a:extLst>
        </xdr:cNvPr>
        <xdr:cNvSpPr txBox="1"/>
      </xdr:nvSpPr>
      <xdr:spPr>
        <a:xfrm>
          <a:off x="2738061" y="16961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110870</xdr:rowOff>
    </xdr:from>
    <xdr:ext cx="340478" cy="259045"/>
    <xdr:sp macro="" textlink="">
      <xdr:nvSpPr>
        <xdr:cNvPr id="138" name="n_3mainValue【市民会館】&#10;有形固定資産減価償却率">
          <a:extLst>
            <a:ext uri="{FF2B5EF4-FFF2-40B4-BE49-F238E27FC236}">
              <a16:creationId xmlns:a16="http://schemas.microsoft.com/office/drawing/2014/main" id="{D16C8A7A-CD7D-4FAF-B04D-130313644E4D}"/>
            </a:ext>
          </a:extLst>
        </xdr:cNvPr>
        <xdr:cNvSpPr txBox="1"/>
      </xdr:nvSpPr>
      <xdr:spPr>
        <a:xfrm>
          <a:off x="18490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61884</xdr:rowOff>
    </xdr:from>
    <xdr:ext cx="340478" cy="259045"/>
    <xdr:sp macro="" textlink="">
      <xdr:nvSpPr>
        <xdr:cNvPr id="139" name="n_4mainValue【市民会館】&#10;有形固定資産減価償却率">
          <a:extLst>
            <a:ext uri="{FF2B5EF4-FFF2-40B4-BE49-F238E27FC236}">
              <a16:creationId xmlns:a16="http://schemas.microsoft.com/office/drawing/2014/main" id="{54F81C3D-258D-4490-B493-E377B4245BB0}"/>
            </a:ext>
          </a:extLst>
        </xdr:cNvPr>
        <xdr:cNvSpPr txBox="1"/>
      </xdr:nvSpPr>
      <xdr:spPr>
        <a:xfrm>
          <a:off x="960061" y="168639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40" name="正方形/長方形 139">
          <a:extLst>
            <a:ext uri="{FF2B5EF4-FFF2-40B4-BE49-F238E27FC236}">
              <a16:creationId xmlns:a16="http://schemas.microsoft.com/office/drawing/2014/main" id="{8C4D15D9-6D0E-4D83-91AD-40CF4CEF38A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41" name="正方形/長方形 140">
          <a:extLst>
            <a:ext uri="{FF2B5EF4-FFF2-40B4-BE49-F238E27FC236}">
              <a16:creationId xmlns:a16="http://schemas.microsoft.com/office/drawing/2014/main" id="{4B7B6CEB-6F7F-47AF-BD93-F53732DD5EE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42" name="正方形/長方形 141">
          <a:extLst>
            <a:ext uri="{FF2B5EF4-FFF2-40B4-BE49-F238E27FC236}">
              <a16:creationId xmlns:a16="http://schemas.microsoft.com/office/drawing/2014/main" id="{82D1712B-561E-4493-895F-C492A86F65F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43" name="正方形/長方形 142">
          <a:extLst>
            <a:ext uri="{FF2B5EF4-FFF2-40B4-BE49-F238E27FC236}">
              <a16:creationId xmlns:a16="http://schemas.microsoft.com/office/drawing/2014/main" id="{4E138B9B-D60B-4417-8743-E14DD73CFD1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44" name="正方形/長方形 143">
          <a:extLst>
            <a:ext uri="{FF2B5EF4-FFF2-40B4-BE49-F238E27FC236}">
              <a16:creationId xmlns:a16="http://schemas.microsoft.com/office/drawing/2014/main" id="{F43E9F9C-590A-4095-8755-63DEA15F837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45" name="正方形/長方形 144">
          <a:extLst>
            <a:ext uri="{FF2B5EF4-FFF2-40B4-BE49-F238E27FC236}">
              <a16:creationId xmlns:a16="http://schemas.microsoft.com/office/drawing/2014/main" id="{29A6DBC2-516D-4CA8-B98C-CA826F7827F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46" name="正方形/長方形 145">
          <a:extLst>
            <a:ext uri="{FF2B5EF4-FFF2-40B4-BE49-F238E27FC236}">
              <a16:creationId xmlns:a16="http://schemas.microsoft.com/office/drawing/2014/main" id="{767D46BB-A067-4E64-97AE-BEBCC04A429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47" name="正方形/長方形 146">
          <a:extLst>
            <a:ext uri="{FF2B5EF4-FFF2-40B4-BE49-F238E27FC236}">
              <a16:creationId xmlns:a16="http://schemas.microsoft.com/office/drawing/2014/main" id="{55E5AA76-9C8C-4962-92E5-22750DDF9CB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48" name="テキスト ボックス 147">
          <a:extLst>
            <a:ext uri="{FF2B5EF4-FFF2-40B4-BE49-F238E27FC236}">
              <a16:creationId xmlns:a16="http://schemas.microsoft.com/office/drawing/2014/main" id="{D5D87058-D84F-4B66-B950-E79A82F0B14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49" name="直線コネクタ 148">
          <a:extLst>
            <a:ext uri="{FF2B5EF4-FFF2-40B4-BE49-F238E27FC236}">
              <a16:creationId xmlns:a16="http://schemas.microsoft.com/office/drawing/2014/main" id="{C04C1C48-9A12-46EF-B9EC-D5A1843AA5E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150" name="直線コネクタ 149">
          <a:extLst>
            <a:ext uri="{FF2B5EF4-FFF2-40B4-BE49-F238E27FC236}">
              <a16:creationId xmlns:a16="http://schemas.microsoft.com/office/drawing/2014/main" id="{8699A7CB-D48B-4B6F-AA5A-C25E5CB20AE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151" name="テキスト ボックス 150">
          <a:extLst>
            <a:ext uri="{FF2B5EF4-FFF2-40B4-BE49-F238E27FC236}">
              <a16:creationId xmlns:a16="http://schemas.microsoft.com/office/drawing/2014/main" id="{BC7E5FED-BF47-481D-930D-1A0E20E2902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152" name="直線コネクタ 151">
          <a:extLst>
            <a:ext uri="{FF2B5EF4-FFF2-40B4-BE49-F238E27FC236}">
              <a16:creationId xmlns:a16="http://schemas.microsoft.com/office/drawing/2014/main" id="{01408747-F988-4733-B995-7715A9FEAAE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153" name="テキスト ボックス 152">
          <a:extLst>
            <a:ext uri="{FF2B5EF4-FFF2-40B4-BE49-F238E27FC236}">
              <a16:creationId xmlns:a16="http://schemas.microsoft.com/office/drawing/2014/main" id="{62A3C29B-7D95-412E-B158-A4C5EDF13A4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154" name="直線コネクタ 153">
          <a:extLst>
            <a:ext uri="{FF2B5EF4-FFF2-40B4-BE49-F238E27FC236}">
              <a16:creationId xmlns:a16="http://schemas.microsoft.com/office/drawing/2014/main" id="{FE6286D0-5448-4CE7-B032-B7DD890C739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155" name="テキスト ボックス 154">
          <a:extLst>
            <a:ext uri="{FF2B5EF4-FFF2-40B4-BE49-F238E27FC236}">
              <a16:creationId xmlns:a16="http://schemas.microsoft.com/office/drawing/2014/main" id="{0E21DF63-21E9-4A8A-8C35-999B9E9878C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156" name="直線コネクタ 155">
          <a:extLst>
            <a:ext uri="{FF2B5EF4-FFF2-40B4-BE49-F238E27FC236}">
              <a16:creationId xmlns:a16="http://schemas.microsoft.com/office/drawing/2014/main" id="{74DF51D5-8FD1-4B04-A978-5273F9A620A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157" name="テキスト ボックス 156">
          <a:extLst>
            <a:ext uri="{FF2B5EF4-FFF2-40B4-BE49-F238E27FC236}">
              <a16:creationId xmlns:a16="http://schemas.microsoft.com/office/drawing/2014/main" id="{A0BEAC9C-3FAB-4B92-9A8C-FEA0784CDD2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158" name="直線コネクタ 157">
          <a:extLst>
            <a:ext uri="{FF2B5EF4-FFF2-40B4-BE49-F238E27FC236}">
              <a16:creationId xmlns:a16="http://schemas.microsoft.com/office/drawing/2014/main" id="{54E4FC59-56DB-4733-9C81-3142612C81E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159" name="テキスト ボックス 158">
          <a:extLst>
            <a:ext uri="{FF2B5EF4-FFF2-40B4-BE49-F238E27FC236}">
              <a16:creationId xmlns:a16="http://schemas.microsoft.com/office/drawing/2014/main" id="{C5A1075E-B949-4577-9DF3-1730D4BE33D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160" name="直線コネクタ 159">
          <a:extLst>
            <a:ext uri="{FF2B5EF4-FFF2-40B4-BE49-F238E27FC236}">
              <a16:creationId xmlns:a16="http://schemas.microsoft.com/office/drawing/2014/main" id="{997AF6DD-0830-4FA7-A88F-3483A4E9E05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161" name="テキスト ボックス 160">
          <a:extLst>
            <a:ext uri="{FF2B5EF4-FFF2-40B4-BE49-F238E27FC236}">
              <a16:creationId xmlns:a16="http://schemas.microsoft.com/office/drawing/2014/main" id="{381E77CC-77B6-47F4-A70D-5FD1A5C5701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162" name="【市民会館】&#10;一人当たり面積グラフ枠">
          <a:extLst>
            <a:ext uri="{FF2B5EF4-FFF2-40B4-BE49-F238E27FC236}">
              <a16:creationId xmlns:a16="http://schemas.microsoft.com/office/drawing/2014/main" id="{16FFC992-7494-42B3-8269-F852FD05816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112776</xdr:rowOff>
    </xdr:from>
    <xdr:to>
      <xdr:col>54</xdr:col>
      <xdr:colOff>189865</xdr:colOff>
      <xdr:row>108</xdr:row>
      <xdr:rowOff>92202</xdr:rowOff>
    </xdr:to>
    <xdr:cxnSp macro="">
      <xdr:nvCxnSpPr>
        <xdr:cNvPr id="163" name="直線コネクタ 162">
          <a:extLst>
            <a:ext uri="{FF2B5EF4-FFF2-40B4-BE49-F238E27FC236}">
              <a16:creationId xmlns:a16="http://schemas.microsoft.com/office/drawing/2014/main" id="{B8A3D1C4-C530-4B04-A1F9-243FB2F44A5C}"/>
            </a:ext>
          </a:extLst>
        </xdr:cNvPr>
        <xdr:cNvCxnSpPr/>
      </xdr:nvCxnSpPr>
      <xdr:spPr>
        <a:xfrm flipV="1">
          <a:off x="10476865" y="172577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96029</xdr:rowOff>
    </xdr:from>
    <xdr:ext cx="469744" cy="259045"/>
    <xdr:sp macro="" textlink="">
      <xdr:nvSpPr>
        <xdr:cNvPr id="164" name="【市民会館】&#10;一人当たり面積最小値テキスト">
          <a:extLst>
            <a:ext uri="{FF2B5EF4-FFF2-40B4-BE49-F238E27FC236}">
              <a16:creationId xmlns:a16="http://schemas.microsoft.com/office/drawing/2014/main" id="{ABFD20FD-54F5-43A2-97C1-186D1FB9E87F}"/>
            </a:ext>
          </a:extLst>
        </xdr:cNvPr>
        <xdr:cNvSpPr txBox="1"/>
      </xdr:nvSpPr>
      <xdr:spPr>
        <a:xfrm>
          <a:off x="10515600"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92202</xdr:rowOff>
    </xdr:from>
    <xdr:to>
      <xdr:col>55</xdr:col>
      <xdr:colOff>88900</xdr:colOff>
      <xdr:row>108</xdr:row>
      <xdr:rowOff>92202</xdr:rowOff>
    </xdr:to>
    <xdr:cxnSp macro="">
      <xdr:nvCxnSpPr>
        <xdr:cNvPr id="165" name="直線コネクタ 164">
          <a:extLst>
            <a:ext uri="{FF2B5EF4-FFF2-40B4-BE49-F238E27FC236}">
              <a16:creationId xmlns:a16="http://schemas.microsoft.com/office/drawing/2014/main" id="{503CD367-5BB2-472B-8897-B50FCF5460E2}"/>
            </a:ext>
          </a:extLst>
        </xdr:cNvPr>
        <xdr:cNvCxnSpPr/>
      </xdr:nvCxnSpPr>
      <xdr:spPr>
        <a:xfrm>
          <a:off x="10388600" y="1860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59453</xdr:rowOff>
    </xdr:from>
    <xdr:ext cx="469744" cy="259045"/>
    <xdr:sp macro="" textlink="">
      <xdr:nvSpPr>
        <xdr:cNvPr id="166" name="【市民会館】&#10;一人当たり面積最大値テキスト">
          <a:extLst>
            <a:ext uri="{FF2B5EF4-FFF2-40B4-BE49-F238E27FC236}">
              <a16:creationId xmlns:a16="http://schemas.microsoft.com/office/drawing/2014/main" id="{25577D08-14A2-4E3C-895A-D2ED0BBA9584}"/>
            </a:ext>
          </a:extLst>
        </xdr:cNvPr>
        <xdr:cNvSpPr txBox="1"/>
      </xdr:nvSpPr>
      <xdr:spPr>
        <a:xfrm>
          <a:off x="10515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112776</xdr:rowOff>
    </xdr:from>
    <xdr:to>
      <xdr:col>55</xdr:col>
      <xdr:colOff>88900</xdr:colOff>
      <xdr:row>100</xdr:row>
      <xdr:rowOff>112776</xdr:rowOff>
    </xdr:to>
    <xdr:cxnSp macro="">
      <xdr:nvCxnSpPr>
        <xdr:cNvPr id="167" name="直線コネクタ 166">
          <a:extLst>
            <a:ext uri="{FF2B5EF4-FFF2-40B4-BE49-F238E27FC236}">
              <a16:creationId xmlns:a16="http://schemas.microsoft.com/office/drawing/2014/main" id="{E0DD5292-1400-4FE7-AD77-210DC1B428FE}"/>
            </a:ext>
          </a:extLst>
        </xdr:cNvPr>
        <xdr:cNvCxnSpPr/>
      </xdr:nvCxnSpPr>
      <xdr:spPr>
        <a:xfrm>
          <a:off x="10388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27703</xdr:rowOff>
    </xdr:from>
    <xdr:ext cx="469744" cy="259045"/>
    <xdr:sp macro="" textlink="">
      <xdr:nvSpPr>
        <xdr:cNvPr id="168" name="【市民会館】&#10;一人当たり面積平均値テキスト">
          <a:extLst>
            <a:ext uri="{FF2B5EF4-FFF2-40B4-BE49-F238E27FC236}">
              <a16:creationId xmlns:a16="http://schemas.microsoft.com/office/drawing/2014/main" id="{6E652BBC-09A4-41CE-9857-D80EA196BD1B}"/>
            </a:ext>
          </a:extLst>
        </xdr:cNvPr>
        <xdr:cNvSpPr txBox="1"/>
      </xdr:nvSpPr>
      <xdr:spPr>
        <a:xfrm>
          <a:off x="10515600" y="1820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xdr:rowOff>
    </xdr:from>
    <xdr:to>
      <xdr:col>55</xdr:col>
      <xdr:colOff>50800</xdr:colOff>
      <xdr:row>107</xdr:row>
      <xdr:rowOff>106426</xdr:rowOff>
    </xdr:to>
    <xdr:sp macro="" textlink="">
      <xdr:nvSpPr>
        <xdr:cNvPr id="169" name="フローチャート: 判断 168">
          <a:extLst>
            <a:ext uri="{FF2B5EF4-FFF2-40B4-BE49-F238E27FC236}">
              <a16:creationId xmlns:a16="http://schemas.microsoft.com/office/drawing/2014/main" id="{F9842F61-C77B-43E0-A076-F2726FE655DF}"/>
            </a:ext>
          </a:extLst>
        </xdr:cNvPr>
        <xdr:cNvSpPr/>
      </xdr:nvSpPr>
      <xdr:spPr>
        <a:xfrm>
          <a:off x="104267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68835</xdr:rowOff>
    </xdr:from>
    <xdr:to>
      <xdr:col>50</xdr:col>
      <xdr:colOff>165100</xdr:colOff>
      <xdr:row>107</xdr:row>
      <xdr:rowOff>170435</xdr:rowOff>
    </xdr:to>
    <xdr:sp macro="" textlink="">
      <xdr:nvSpPr>
        <xdr:cNvPr id="170" name="フローチャート: 判断 169">
          <a:extLst>
            <a:ext uri="{FF2B5EF4-FFF2-40B4-BE49-F238E27FC236}">
              <a16:creationId xmlns:a16="http://schemas.microsoft.com/office/drawing/2014/main" id="{65F67767-7F2D-495B-84B5-F3E8E68DB303}"/>
            </a:ext>
          </a:extLst>
        </xdr:cNvPr>
        <xdr:cNvSpPr/>
      </xdr:nvSpPr>
      <xdr:spPr>
        <a:xfrm>
          <a:off x="9588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30353</xdr:rowOff>
    </xdr:from>
    <xdr:to>
      <xdr:col>46</xdr:col>
      <xdr:colOff>38100</xdr:colOff>
      <xdr:row>107</xdr:row>
      <xdr:rowOff>131953</xdr:rowOff>
    </xdr:to>
    <xdr:sp macro="" textlink="">
      <xdr:nvSpPr>
        <xdr:cNvPr id="171" name="フローチャート: 判断 170">
          <a:extLst>
            <a:ext uri="{FF2B5EF4-FFF2-40B4-BE49-F238E27FC236}">
              <a16:creationId xmlns:a16="http://schemas.microsoft.com/office/drawing/2014/main" id="{F9B62267-1D36-485E-9114-7BBF3704FD02}"/>
            </a:ext>
          </a:extLst>
        </xdr:cNvPr>
        <xdr:cNvSpPr/>
      </xdr:nvSpPr>
      <xdr:spPr>
        <a:xfrm>
          <a:off x="8699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14732</xdr:rowOff>
    </xdr:from>
    <xdr:to>
      <xdr:col>41</xdr:col>
      <xdr:colOff>101600</xdr:colOff>
      <xdr:row>107</xdr:row>
      <xdr:rowOff>116332</xdr:rowOff>
    </xdr:to>
    <xdr:sp macro="" textlink="">
      <xdr:nvSpPr>
        <xdr:cNvPr id="172" name="フローチャート: 判断 171">
          <a:extLst>
            <a:ext uri="{FF2B5EF4-FFF2-40B4-BE49-F238E27FC236}">
              <a16:creationId xmlns:a16="http://schemas.microsoft.com/office/drawing/2014/main" id="{2B7E339B-31CD-41C5-AA47-6BB61880CD7D}"/>
            </a:ext>
          </a:extLst>
        </xdr:cNvPr>
        <xdr:cNvSpPr/>
      </xdr:nvSpPr>
      <xdr:spPr>
        <a:xfrm>
          <a:off x="7810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168275</xdr:rowOff>
    </xdr:from>
    <xdr:to>
      <xdr:col>36</xdr:col>
      <xdr:colOff>165100</xdr:colOff>
      <xdr:row>107</xdr:row>
      <xdr:rowOff>98425</xdr:rowOff>
    </xdr:to>
    <xdr:sp macro="" textlink="">
      <xdr:nvSpPr>
        <xdr:cNvPr id="173" name="フローチャート: 判断 172">
          <a:extLst>
            <a:ext uri="{FF2B5EF4-FFF2-40B4-BE49-F238E27FC236}">
              <a16:creationId xmlns:a16="http://schemas.microsoft.com/office/drawing/2014/main" id="{26D998D8-16D9-4F06-987F-8AD7A371B10A}"/>
            </a:ext>
          </a:extLst>
        </xdr:cNvPr>
        <xdr:cNvSpPr/>
      </xdr:nvSpPr>
      <xdr:spPr>
        <a:xfrm>
          <a:off x="6921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174" name="テキスト ボックス 173">
          <a:extLst>
            <a:ext uri="{FF2B5EF4-FFF2-40B4-BE49-F238E27FC236}">
              <a16:creationId xmlns:a16="http://schemas.microsoft.com/office/drawing/2014/main" id="{33E56593-DFFF-404D-B1DE-2FA0EDD74A5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175" name="テキスト ボックス 174">
          <a:extLst>
            <a:ext uri="{FF2B5EF4-FFF2-40B4-BE49-F238E27FC236}">
              <a16:creationId xmlns:a16="http://schemas.microsoft.com/office/drawing/2014/main" id="{2784FFD7-D9C7-44B6-AC71-B4BD36F929D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176" name="テキスト ボックス 175">
          <a:extLst>
            <a:ext uri="{FF2B5EF4-FFF2-40B4-BE49-F238E27FC236}">
              <a16:creationId xmlns:a16="http://schemas.microsoft.com/office/drawing/2014/main" id="{418A7CAD-B442-4241-AF2C-C10BF0B06C6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177" name="テキスト ボックス 176">
          <a:extLst>
            <a:ext uri="{FF2B5EF4-FFF2-40B4-BE49-F238E27FC236}">
              <a16:creationId xmlns:a16="http://schemas.microsoft.com/office/drawing/2014/main" id="{98D3EDBB-0BB5-4112-8AFB-EF47A73E823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178" name="テキスト ボックス 177">
          <a:extLst>
            <a:ext uri="{FF2B5EF4-FFF2-40B4-BE49-F238E27FC236}">
              <a16:creationId xmlns:a16="http://schemas.microsoft.com/office/drawing/2014/main" id="{AD86A787-4474-44F7-8A9A-6505066DEEA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113412</xdr:rowOff>
    </xdr:from>
    <xdr:to>
      <xdr:col>55</xdr:col>
      <xdr:colOff>50800</xdr:colOff>
      <xdr:row>108</xdr:row>
      <xdr:rowOff>43562</xdr:rowOff>
    </xdr:to>
    <xdr:sp macro="" textlink="">
      <xdr:nvSpPr>
        <xdr:cNvPr id="179" name="楕円 178">
          <a:extLst>
            <a:ext uri="{FF2B5EF4-FFF2-40B4-BE49-F238E27FC236}">
              <a16:creationId xmlns:a16="http://schemas.microsoft.com/office/drawing/2014/main" id="{61E535E8-2B12-49F3-8D5E-50CFBFBC0BB5}"/>
            </a:ext>
          </a:extLst>
        </xdr:cNvPr>
        <xdr:cNvSpPr/>
      </xdr:nvSpPr>
      <xdr:spPr>
        <a:xfrm>
          <a:off x="10426700" y="1845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28339</xdr:rowOff>
    </xdr:from>
    <xdr:ext cx="469744" cy="259045"/>
    <xdr:sp macro="" textlink="">
      <xdr:nvSpPr>
        <xdr:cNvPr id="180" name="【市民会館】&#10;一人当たり面積該当値テキスト">
          <a:extLst>
            <a:ext uri="{FF2B5EF4-FFF2-40B4-BE49-F238E27FC236}">
              <a16:creationId xmlns:a16="http://schemas.microsoft.com/office/drawing/2014/main" id="{1608E405-A24E-4E1B-AF44-61656082992E}"/>
            </a:ext>
          </a:extLst>
        </xdr:cNvPr>
        <xdr:cNvSpPr txBox="1"/>
      </xdr:nvSpPr>
      <xdr:spPr>
        <a:xfrm>
          <a:off x="10515600" y="1837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115697</xdr:rowOff>
    </xdr:from>
    <xdr:to>
      <xdr:col>50</xdr:col>
      <xdr:colOff>165100</xdr:colOff>
      <xdr:row>108</xdr:row>
      <xdr:rowOff>45847</xdr:rowOff>
    </xdr:to>
    <xdr:sp macro="" textlink="">
      <xdr:nvSpPr>
        <xdr:cNvPr id="181" name="楕円 180">
          <a:extLst>
            <a:ext uri="{FF2B5EF4-FFF2-40B4-BE49-F238E27FC236}">
              <a16:creationId xmlns:a16="http://schemas.microsoft.com/office/drawing/2014/main" id="{04822743-26D2-408D-B84B-6042B5E73EFC}"/>
            </a:ext>
          </a:extLst>
        </xdr:cNvPr>
        <xdr:cNvSpPr/>
      </xdr:nvSpPr>
      <xdr:spPr>
        <a:xfrm>
          <a:off x="9588500" y="184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164212</xdr:rowOff>
    </xdr:from>
    <xdr:to>
      <xdr:col>55</xdr:col>
      <xdr:colOff>0</xdr:colOff>
      <xdr:row>107</xdr:row>
      <xdr:rowOff>166497</xdr:rowOff>
    </xdr:to>
    <xdr:cxnSp macro="">
      <xdr:nvCxnSpPr>
        <xdr:cNvPr id="182" name="直線コネクタ 181">
          <a:extLst>
            <a:ext uri="{FF2B5EF4-FFF2-40B4-BE49-F238E27FC236}">
              <a16:creationId xmlns:a16="http://schemas.microsoft.com/office/drawing/2014/main" id="{365F0321-3F74-4352-A11D-9A35B280A60F}"/>
            </a:ext>
          </a:extLst>
        </xdr:cNvPr>
        <xdr:cNvCxnSpPr/>
      </xdr:nvCxnSpPr>
      <xdr:spPr>
        <a:xfrm flipV="1">
          <a:off x="9639300" y="1850936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115697</xdr:rowOff>
    </xdr:from>
    <xdr:to>
      <xdr:col>46</xdr:col>
      <xdr:colOff>38100</xdr:colOff>
      <xdr:row>108</xdr:row>
      <xdr:rowOff>45847</xdr:rowOff>
    </xdr:to>
    <xdr:sp macro="" textlink="">
      <xdr:nvSpPr>
        <xdr:cNvPr id="183" name="楕円 182">
          <a:extLst>
            <a:ext uri="{FF2B5EF4-FFF2-40B4-BE49-F238E27FC236}">
              <a16:creationId xmlns:a16="http://schemas.microsoft.com/office/drawing/2014/main" id="{ACEF0684-CC51-472A-BABB-0B2D1AD4C0EC}"/>
            </a:ext>
          </a:extLst>
        </xdr:cNvPr>
        <xdr:cNvSpPr/>
      </xdr:nvSpPr>
      <xdr:spPr>
        <a:xfrm>
          <a:off x="8699500" y="184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166497</xdr:rowOff>
    </xdr:from>
    <xdr:to>
      <xdr:col>50</xdr:col>
      <xdr:colOff>114300</xdr:colOff>
      <xdr:row>107</xdr:row>
      <xdr:rowOff>166497</xdr:rowOff>
    </xdr:to>
    <xdr:cxnSp macro="">
      <xdr:nvCxnSpPr>
        <xdr:cNvPr id="184" name="直線コネクタ 183">
          <a:extLst>
            <a:ext uri="{FF2B5EF4-FFF2-40B4-BE49-F238E27FC236}">
              <a16:creationId xmlns:a16="http://schemas.microsoft.com/office/drawing/2014/main" id="{9D8BC71E-7D6E-47C8-92A3-F9D32D1A972E}"/>
            </a:ext>
          </a:extLst>
        </xdr:cNvPr>
        <xdr:cNvCxnSpPr/>
      </xdr:nvCxnSpPr>
      <xdr:spPr>
        <a:xfrm>
          <a:off x="8750300" y="185116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116078</xdr:rowOff>
    </xdr:from>
    <xdr:to>
      <xdr:col>41</xdr:col>
      <xdr:colOff>101600</xdr:colOff>
      <xdr:row>108</xdr:row>
      <xdr:rowOff>46228</xdr:rowOff>
    </xdr:to>
    <xdr:sp macro="" textlink="">
      <xdr:nvSpPr>
        <xdr:cNvPr id="185" name="楕円 184">
          <a:extLst>
            <a:ext uri="{FF2B5EF4-FFF2-40B4-BE49-F238E27FC236}">
              <a16:creationId xmlns:a16="http://schemas.microsoft.com/office/drawing/2014/main" id="{6C32230B-5014-4DF2-A842-0AC682CF1F88}"/>
            </a:ext>
          </a:extLst>
        </xdr:cNvPr>
        <xdr:cNvSpPr/>
      </xdr:nvSpPr>
      <xdr:spPr>
        <a:xfrm>
          <a:off x="7810500" y="18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166497</xdr:rowOff>
    </xdr:from>
    <xdr:to>
      <xdr:col>45</xdr:col>
      <xdr:colOff>177800</xdr:colOff>
      <xdr:row>107</xdr:row>
      <xdr:rowOff>166878</xdr:rowOff>
    </xdr:to>
    <xdr:cxnSp macro="">
      <xdr:nvCxnSpPr>
        <xdr:cNvPr id="186" name="直線コネクタ 185">
          <a:extLst>
            <a:ext uri="{FF2B5EF4-FFF2-40B4-BE49-F238E27FC236}">
              <a16:creationId xmlns:a16="http://schemas.microsoft.com/office/drawing/2014/main" id="{810585D8-0ACA-49A5-8C18-FE9B3360BF13}"/>
            </a:ext>
          </a:extLst>
        </xdr:cNvPr>
        <xdr:cNvCxnSpPr/>
      </xdr:nvCxnSpPr>
      <xdr:spPr>
        <a:xfrm flipV="1">
          <a:off x="7861300" y="1851164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119126</xdr:rowOff>
    </xdr:from>
    <xdr:to>
      <xdr:col>36</xdr:col>
      <xdr:colOff>165100</xdr:colOff>
      <xdr:row>108</xdr:row>
      <xdr:rowOff>49276</xdr:rowOff>
    </xdr:to>
    <xdr:sp macro="" textlink="">
      <xdr:nvSpPr>
        <xdr:cNvPr id="187" name="楕円 186">
          <a:extLst>
            <a:ext uri="{FF2B5EF4-FFF2-40B4-BE49-F238E27FC236}">
              <a16:creationId xmlns:a16="http://schemas.microsoft.com/office/drawing/2014/main" id="{D46D8C70-14CD-4F29-BF28-C23EE247821B}"/>
            </a:ext>
          </a:extLst>
        </xdr:cNvPr>
        <xdr:cNvSpPr/>
      </xdr:nvSpPr>
      <xdr:spPr>
        <a:xfrm>
          <a:off x="6921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166878</xdr:rowOff>
    </xdr:from>
    <xdr:to>
      <xdr:col>41</xdr:col>
      <xdr:colOff>50800</xdr:colOff>
      <xdr:row>107</xdr:row>
      <xdr:rowOff>169926</xdr:rowOff>
    </xdr:to>
    <xdr:cxnSp macro="">
      <xdr:nvCxnSpPr>
        <xdr:cNvPr id="188" name="直線コネクタ 187">
          <a:extLst>
            <a:ext uri="{FF2B5EF4-FFF2-40B4-BE49-F238E27FC236}">
              <a16:creationId xmlns:a16="http://schemas.microsoft.com/office/drawing/2014/main" id="{6CD00419-D0ED-40CC-8A94-5E40AC9BF4CA}"/>
            </a:ext>
          </a:extLst>
        </xdr:cNvPr>
        <xdr:cNvCxnSpPr/>
      </xdr:nvCxnSpPr>
      <xdr:spPr>
        <a:xfrm flipV="1">
          <a:off x="6972300" y="185120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15512</xdr:rowOff>
    </xdr:from>
    <xdr:ext cx="469744" cy="259045"/>
    <xdr:sp macro="" textlink="">
      <xdr:nvSpPr>
        <xdr:cNvPr id="189" name="n_1aveValue【市民会館】&#10;一人当たり面積">
          <a:extLst>
            <a:ext uri="{FF2B5EF4-FFF2-40B4-BE49-F238E27FC236}">
              <a16:creationId xmlns:a16="http://schemas.microsoft.com/office/drawing/2014/main" id="{4AC9BD7C-66BC-4D86-9687-8F33B712A1FA}"/>
            </a:ext>
          </a:extLst>
        </xdr:cNvPr>
        <xdr:cNvSpPr txBox="1"/>
      </xdr:nvSpPr>
      <xdr:spPr>
        <a:xfrm>
          <a:off x="9391727" y="181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148480</xdr:rowOff>
    </xdr:from>
    <xdr:ext cx="469744" cy="259045"/>
    <xdr:sp macro="" textlink="">
      <xdr:nvSpPr>
        <xdr:cNvPr id="190" name="n_2aveValue【市民会館】&#10;一人当たり面積">
          <a:extLst>
            <a:ext uri="{FF2B5EF4-FFF2-40B4-BE49-F238E27FC236}">
              <a16:creationId xmlns:a16="http://schemas.microsoft.com/office/drawing/2014/main" id="{EAC28A09-0D72-45F6-8707-F7E570909F8B}"/>
            </a:ext>
          </a:extLst>
        </xdr:cNvPr>
        <xdr:cNvSpPr txBox="1"/>
      </xdr:nvSpPr>
      <xdr:spPr>
        <a:xfrm>
          <a:off x="85154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132859</xdr:rowOff>
    </xdr:from>
    <xdr:ext cx="469744" cy="259045"/>
    <xdr:sp macro="" textlink="">
      <xdr:nvSpPr>
        <xdr:cNvPr id="191" name="n_3aveValue【市民会館】&#10;一人当たり面積">
          <a:extLst>
            <a:ext uri="{FF2B5EF4-FFF2-40B4-BE49-F238E27FC236}">
              <a16:creationId xmlns:a16="http://schemas.microsoft.com/office/drawing/2014/main" id="{A7672443-2DA5-4662-96AB-E5A91C5339C1}"/>
            </a:ext>
          </a:extLst>
        </xdr:cNvPr>
        <xdr:cNvSpPr txBox="1"/>
      </xdr:nvSpPr>
      <xdr:spPr>
        <a:xfrm>
          <a:off x="7626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114952</xdr:rowOff>
    </xdr:from>
    <xdr:ext cx="469744" cy="259045"/>
    <xdr:sp macro="" textlink="">
      <xdr:nvSpPr>
        <xdr:cNvPr id="192" name="n_4aveValue【市民会館】&#10;一人当たり面積">
          <a:extLst>
            <a:ext uri="{FF2B5EF4-FFF2-40B4-BE49-F238E27FC236}">
              <a16:creationId xmlns:a16="http://schemas.microsoft.com/office/drawing/2014/main" id="{2D749ECD-55DD-4A16-8124-278161E45A72}"/>
            </a:ext>
          </a:extLst>
        </xdr:cNvPr>
        <xdr:cNvSpPr txBox="1"/>
      </xdr:nvSpPr>
      <xdr:spPr>
        <a:xfrm>
          <a:off x="6737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36974</xdr:rowOff>
    </xdr:from>
    <xdr:ext cx="469744" cy="259045"/>
    <xdr:sp macro="" textlink="">
      <xdr:nvSpPr>
        <xdr:cNvPr id="193" name="n_1mainValue【市民会館】&#10;一人当たり面積">
          <a:extLst>
            <a:ext uri="{FF2B5EF4-FFF2-40B4-BE49-F238E27FC236}">
              <a16:creationId xmlns:a16="http://schemas.microsoft.com/office/drawing/2014/main" id="{75E82487-5FD2-4554-820F-7ECEAF29EC48}"/>
            </a:ext>
          </a:extLst>
        </xdr:cNvPr>
        <xdr:cNvSpPr txBox="1"/>
      </xdr:nvSpPr>
      <xdr:spPr>
        <a:xfrm>
          <a:off x="9391727" y="1855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36974</xdr:rowOff>
    </xdr:from>
    <xdr:ext cx="469744" cy="259045"/>
    <xdr:sp macro="" textlink="">
      <xdr:nvSpPr>
        <xdr:cNvPr id="194" name="n_2mainValue【市民会館】&#10;一人当たり面積">
          <a:extLst>
            <a:ext uri="{FF2B5EF4-FFF2-40B4-BE49-F238E27FC236}">
              <a16:creationId xmlns:a16="http://schemas.microsoft.com/office/drawing/2014/main" id="{BD36CA89-8133-40F7-8D0E-87DDEE7F19FC}"/>
            </a:ext>
          </a:extLst>
        </xdr:cNvPr>
        <xdr:cNvSpPr txBox="1"/>
      </xdr:nvSpPr>
      <xdr:spPr>
        <a:xfrm>
          <a:off x="8515427" y="1855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37355</xdr:rowOff>
    </xdr:from>
    <xdr:ext cx="469744" cy="259045"/>
    <xdr:sp macro="" textlink="">
      <xdr:nvSpPr>
        <xdr:cNvPr id="195" name="n_3mainValue【市民会館】&#10;一人当たり面積">
          <a:extLst>
            <a:ext uri="{FF2B5EF4-FFF2-40B4-BE49-F238E27FC236}">
              <a16:creationId xmlns:a16="http://schemas.microsoft.com/office/drawing/2014/main" id="{587E213E-89C9-44B1-A083-FB530C4E94EB}"/>
            </a:ext>
          </a:extLst>
        </xdr:cNvPr>
        <xdr:cNvSpPr txBox="1"/>
      </xdr:nvSpPr>
      <xdr:spPr>
        <a:xfrm>
          <a:off x="76264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40403</xdr:rowOff>
    </xdr:from>
    <xdr:ext cx="469744" cy="259045"/>
    <xdr:sp macro="" textlink="">
      <xdr:nvSpPr>
        <xdr:cNvPr id="196" name="n_4mainValue【市民会館】&#10;一人当たり面積">
          <a:extLst>
            <a:ext uri="{FF2B5EF4-FFF2-40B4-BE49-F238E27FC236}">
              <a16:creationId xmlns:a16="http://schemas.microsoft.com/office/drawing/2014/main" id="{41EBC18B-58E8-493A-BF43-A0E6A02BCE50}"/>
            </a:ext>
          </a:extLst>
        </xdr:cNvPr>
        <xdr:cNvSpPr txBox="1"/>
      </xdr:nvSpPr>
      <xdr:spPr>
        <a:xfrm>
          <a:off x="67374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a:extLst>
            <a:ext uri="{FF2B5EF4-FFF2-40B4-BE49-F238E27FC236}">
              <a16:creationId xmlns:a16="http://schemas.microsoft.com/office/drawing/2014/main" id="{DA190CD8-5C0D-4E33-9264-F44B7ADBE8E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a:extLst>
            <a:ext uri="{FF2B5EF4-FFF2-40B4-BE49-F238E27FC236}">
              <a16:creationId xmlns:a16="http://schemas.microsoft.com/office/drawing/2014/main" id="{642790C1-88CA-4CD7-B8A6-371EDE9DCE6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a:extLst>
            <a:ext uri="{FF2B5EF4-FFF2-40B4-BE49-F238E27FC236}">
              <a16:creationId xmlns:a16="http://schemas.microsoft.com/office/drawing/2014/main" id="{588F0972-B0A4-4355-AA92-D6979AE68BD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a:extLst>
            <a:ext uri="{FF2B5EF4-FFF2-40B4-BE49-F238E27FC236}">
              <a16:creationId xmlns:a16="http://schemas.microsoft.com/office/drawing/2014/main" id="{96A67B82-9085-49F9-BF1D-0B6A9BF9076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a:extLst>
            <a:ext uri="{FF2B5EF4-FFF2-40B4-BE49-F238E27FC236}">
              <a16:creationId xmlns:a16="http://schemas.microsoft.com/office/drawing/2014/main" id="{29976D36-ABB6-4973-A397-7CDE811891C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a:extLst>
            <a:ext uri="{FF2B5EF4-FFF2-40B4-BE49-F238E27FC236}">
              <a16:creationId xmlns:a16="http://schemas.microsoft.com/office/drawing/2014/main" id="{9D18A86C-0729-4FAA-ABD7-D079D122576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a:extLst>
            <a:ext uri="{FF2B5EF4-FFF2-40B4-BE49-F238E27FC236}">
              <a16:creationId xmlns:a16="http://schemas.microsoft.com/office/drawing/2014/main" id="{1869AC87-E5BD-4C48-BFDA-E9F3845141C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a:extLst>
            <a:ext uri="{FF2B5EF4-FFF2-40B4-BE49-F238E27FC236}">
              <a16:creationId xmlns:a16="http://schemas.microsoft.com/office/drawing/2014/main" id="{221577BE-A8CE-4E27-84B0-59933F9F3E7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a:extLst>
            <a:ext uri="{FF2B5EF4-FFF2-40B4-BE49-F238E27FC236}">
              <a16:creationId xmlns:a16="http://schemas.microsoft.com/office/drawing/2014/main" id="{D7A9F537-359F-45A5-80AA-4817AD2093E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a:extLst>
            <a:ext uri="{FF2B5EF4-FFF2-40B4-BE49-F238E27FC236}">
              <a16:creationId xmlns:a16="http://schemas.microsoft.com/office/drawing/2014/main" id="{5EB1F087-3841-43D3-89CB-4A1A683241F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a:extLst>
            <a:ext uri="{FF2B5EF4-FFF2-40B4-BE49-F238E27FC236}">
              <a16:creationId xmlns:a16="http://schemas.microsoft.com/office/drawing/2014/main" id="{0B0177EF-53D7-4228-98A4-E2CE2804C9B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8" name="直線コネクタ 207">
          <a:extLst>
            <a:ext uri="{FF2B5EF4-FFF2-40B4-BE49-F238E27FC236}">
              <a16:creationId xmlns:a16="http://schemas.microsoft.com/office/drawing/2014/main" id="{107FDEF0-52C7-43DF-9D70-BFDDA5A7AD6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9" name="テキスト ボックス 208">
          <a:extLst>
            <a:ext uri="{FF2B5EF4-FFF2-40B4-BE49-F238E27FC236}">
              <a16:creationId xmlns:a16="http://schemas.microsoft.com/office/drawing/2014/main" id="{22F4E90A-931F-4F5A-A93B-95487367D19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0" name="直線コネクタ 209">
          <a:extLst>
            <a:ext uri="{FF2B5EF4-FFF2-40B4-BE49-F238E27FC236}">
              <a16:creationId xmlns:a16="http://schemas.microsoft.com/office/drawing/2014/main" id="{A78D568E-6D27-4A22-B6A4-E6AE6C6FCF8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1" name="テキスト ボックス 210">
          <a:extLst>
            <a:ext uri="{FF2B5EF4-FFF2-40B4-BE49-F238E27FC236}">
              <a16:creationId xmlns:a16="http://schemas.microsoft.com/office/drawing/2014/main" id="{88B6FD61-4A83-442A-88F1-8DDD9F50BF5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2" name="直線コネクタ 211">
          <a:extLst>
            <a:ext uri="{FF2B5EF4-FFF2-40B4-BE49-F238E27FC236}">
              <a16:creationId xmlns:a16="http://schemas.microsoft.com/office/drawing/2014/main" id="{6CBEAF30-C9B3-400D-9955-73F5C9ACA5D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3" name="テキスト ボックス 212">
          <a:extLst>
            <a:ext uri="{FF2B5EF4-FFF2-40B4-BE49-F238E27FC236}">
              <a16:creationId xmlns:a16="http://schemas.microsoft.com/office/drawing/2014/main" id="{5EF58AD9-D347-491B-81EB-5CACBD388A2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4" name="直線コネクタ 213">
          <a:extLst>
            <a:ext uri="{FF2B5EF4-FFF2-40B4-BE49-F238E27FC236}">
              <a16:creationId xmlns:a16="http://schemas.microsoft.com/office/drawing/2014/main" id="{C0D97572-2E84-4611-A6EE-1546F832106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5" name="テキスト ボックス 214">
          <a:extLst>
            <a:ext uri="{FF2B5EF4-FFF2-40B4-BE49-F238E27FC236}">
              <a16:creationId xmlns:a16="http://schemas.microsoft.com/office/drawing/2014/main" id="{53FD5BFB-F06A-4B84-B1EE-D8B0B98739C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6" name="直線コネクタ 215">
          <a:extLst>
            <a:ext uri="{FF2B5EF4-FFF2-40B4-BE49-F238E27FC236}">
              <a16:creationId xmlns:a16="http://schemas.microsoft.com/office/drawing/2014/main" id="{BEE103F7-AE3B-4347-9AF3-F4D7288F7C3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7" name="テキスト ボックス 216">
          <a:extLst>
            <a:ext uri="{FF2B5EF4-FFF2-40B4-BE49-F238E27FC236}">
              <a16:creationId xmlns:a16="http://schemas.microsoft.com/office/drawing/2014/main" id="{BEDD8DB1-F605-414D-9E3E-20203366601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8" name="直線コネクタ 217">
          <a:extLst>
            <a:ext uri="{FF2B5EF4-FFF2-40B4-BE49-F238E27FC236}">
              <a16:creationId xmlns:a16="http://schemas.microsoft.com/office/drawing/2014/main" id="{DDFF5EB9-083A-46AB-9BA0-B5147A63BB2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9" name="テキスト ボックス 218">
          <a:extLst>
            <a:ext uri="{FF2B5EF4-FFF2-40B4-BE49-F238E27FC236}">
              <a16:creationId xmlns:a16="http://schemas.microsoft.com/office/drawing/2014/main" id="{F25DFE07-ABB4-42AA-BE3F-9F63425419A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0" name="直線コネクタ 219">
          <a:extLst>
            <a:ext uri="{FF2B5EF4-FFF2-40B4-BE49-F238E27FC236}">
              <a16:creationId xmlns:a16="http://schemas.microsoft.com/office/drawing/2014/main" id="{657F9742-D874-453D-8180-D035D3C59A2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1" name="【一般廃棄物処理施設】&#10;有形固定資産減価償却率グラフ枠">
          <a:extLst>
            <a:ext uri="{FF2B5EF4-FFF2-40B4-BE49-F238E27FC236}">
              <a16:creationId xmlns:a16="http://schemas.microsoft.com/office/drawing/2014/main" id="{AA5CA7C6-3A97-4ED3-A14F-30D51371463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222" name="直線コネクタ 221">
          <a:extLst>
            <a:ext uri="{FF2B5EF4-FFF2-40B4-BE49-F238E27FC236}">
              <a16:creationId xmlns:a16="http://schemas.microsoft.com/office/drawing/2014/main" id="{22D4C069-86DB-4138-916A-B2CA98EF1974}"/>
            </a:ext>
          </a:extLst>
        </xdr:cNvPr>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223" name="【一般廃棄物処理施設】&#10;有形固定資産減価償却率最小値テキスト">
          <a:extLst>
            <a:ext uri="{FF2B5EF4-FFF2-40B4-BE49-F238E27FC236}">
              <a16:creationId xmlns:a16="http://schemas.microsoft.com/office/drawing/2014/main" id="{58898C37-E4A8-4B1C-B7C3-795A87109DBC}"/>
            </a:ext>
          </a:extLst>
        </xdr:cNvPr>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224" name="直線コネクタ 223">
          <a:extLst>
            <a:ext uri="{FF2B5EF4-FFF2-40B4-BE49-F238E27FC236}">
              <a16:creationId xmlns:a16="http://schemas.microsoft.com/office/drawing/2014/main" id="{C676DC63-40D6-441C-AFD3-86D734DE346B}"/>
            </a:ext>
          </a:extLst>
        </xdr:cNvPr>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225" name="【一般廃棄物処理施設】&#10;有形固定資産減価償却率最大値テキスト">
          <a:extLst>
            <a:ext uri="{FF2B5EF4-FFF2-40B4-BE49-F238E27FC236}">
              <a16:creationId xmlns:a16="http://schemas.microsoft.com/office/drawing/2014/main" id="{DFA12B30-6101-4EFF-BF8E-B2746CE1A6DC}"/>
            </a:ext>
          </a:extLst>
        </xdr:cNvPr>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226" name="直線コネクタ 225">
          <a:extLst>
            <a:ext uri="{FF2B5EF4-FFF2-40B4-BE49-F238E27FC236}">
              <a16:creationId xmlns:a16="http://schemas.microsoft.com/office/drawing/2014/main" id="{8C662558-68A2-4C0D-93D9-A062B470E12B}"/>
            </a:ext>
          </a:extLst>
        </xdr:cNvPr>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103431</xdr:rowOff>
    </xdr:from>
    <xdr:ext cx="405111" cy="259045"/>
    <xdr:sp macro="" textlink="">
      <xdr:nvSpPr>
        <xdr:cNvPr id="227" name="【一般廃棄物処理施設】&#10;有形固定資産減価償却率平均値テキスト">
          <a:extLst>
            <a:ext uri="{FF2B5EF4-FFF2-40B4-BE49-F238E27FC236}">
              <a16:creationId xmlns:a16="http://schemas.microsoft.com/office/drawing/2014/main" id="{4A34CFB9-4F71-44BD-8487-4ADA8FD44E89}"/>
            </a:ext>
          </a:extLst>
        </xdr:cNvPr>
        <xdr:cNvSpPr txBox="1"/>
      </xdr:nvSpPr>
      <xdr:spPr>
        <a:xfrm>
          <a:off x="16357600" y="627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228" name="フローチャート: 判断 227">
          <a:extLst>
            <a:ext uri="{FF2B5EF4-FFF2-40B4-BE49-F238E27FC236}">
              <a16:creationId xmlns:a16="http://schemas.microsoft.com/office/drawing/2014/main" id="{54F7CC78-307A-4AAC-BC14-BFBB78D12107}"/>
            </a:ext>
          </a:extLst>
        </xdr:cNvPr>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229" name="フローチャート: 判断 228">
          <a:extLst>
            <a:ext uri="{FF2B5EF4-FFF2-40B4-BE49-F238E27FC236}">
              <a16:creationId xmlns:a16="http://schemas.microsoft.com/office/drawing/2014/main" id="{8C03B9C3-0306-4F83-A910-7A7DA694919E}"/>
            </a:ext>
          </a:extLst>
        </xdr:cNvPr>
        <xdr:cNvSpPr/>
      </xdr:nvSpPr>
      <xdr:spPr>
        <a:xfrm>
          <a:off x="15430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115207</xdr:rowOff>
    </xdr:from>
    <xdr:to>
      <xdr:col>76</xdr:col>
      <xdr:colOff>165100</xdr:colOff>
      <xdr:row>37</xdr:row>
      <xdr:rowOff>45357</xdr:rowOff>
    </xdr:to>
    <xdr:sp macro="" textlink="">
      <xdr:nvSpPr>
        <xdr:cNvPr id="230" name="フローチャート: 判断 229">
          <a:extLst>
            <a:ext uri="{FF2B5EF4-FFF2-40B4-BE49-F238E27FC236}">
              <a16:creationId xmlns:a16="http://schemas.microsoft.com/office/drawing/2014/main" id="{F12E45E8-F316-4D2B-B232-2D4D748AFB24}"/>
            </a:ext>
          </a:extLst>
        </xdr:cNvPr>
        <xdr:cNvSpPr/>
      </xdr:nvSpPr>
      <xdr:spPr>
        <a:xfrm>
          <a:off x="14541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231" name="フローチャート: 判断 230">
          <a:extLst>
            <a:ext uri="{FF2B5EF4-FFF2-40B4-BE49-F238E27FC236}">
              <a16:creationId xmlns:a16="http://schemas.microsoft.com/office/drawing/2014/main" id="{E628CC00-4E9F-4B6D-A159-3C51DA13851C}"/>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232" name="フローチャート: 判断 231">
          <a:extLst>
            <a:ext uri="{FF2B5EF4-FFF2-40B4-BE49-F238E27FC236}">
              <a16:creationId xmlns:a16="http://schemas.microsoft.com/office/drawing/2014/main" id="{08436EB7-6C68-400E-8E8C-474D74D15138}"/>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6DD998D9-EBE8-447D-AEC6-FF0C4908332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392ED569-42D0-40E3-A216-7886D90C7BE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F3F6A29D-DD58-4D6E-9EA1-E44A6A983C0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E5710C0A-BD17-4C55-9D8E-304565EF871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A39F9B13-565C-478B-841F-A1050FBCB54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170724</xdr:rowOff>
    </xdr:from>
    <xdr:to>
      <xdr:col>85</xdr:col>
      <xdr:colOff>177800</xdr:colOff>
      <xdr:row>34</xdr:row>
      <xdr:rowOff>100874</xdr:rowOff>
    </xdr:to>
    <xdr:sp macro="" textlink="">
      <xdr:nvSpPr>
        <xdr:cNvPr id="238" name="楕円 237">
          <a:extLst>
            <a:ext uri="{FF2B5EF4-FFF2-40B4-BE49-F238E27FC236}">
              <a16:creationId xmlns:a16="http://schemas.microsoft.com/office/drawing/2014/main" id="{7365FE69-E659-4714-9FFE-684DCD67CE02}"/>
            </a:ext>
          </a:extLst>
        </xdr:cNvPr>
        <xdr:cNvSpPr/>
      </xdr:nvSpPr>
      <xdr:spPr>
        <a:xfrm>
          <a:off x="16268700" y="58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112321</xdr:rowOff>
    </xdr:from>
    <xdr:ext cx="405111" cy="259045"/>
    <xdr:sp macro="" textlink="">
      <xdr:nvSpPr>
        <xdr:cNvPr id="239" name="【一般廃棄物処理施設】&#10;有形固定資産減価償却率該当値テキスト">
          <a:extLst>
            <a:ext uri="{FF2B5EF4-FFF2-40B4-BE49-F238E27FC236}">
              <a16:creationId xmlns:a16="http://schemas.microsoft.com/office/drawing/2014/main" id="{A70EC2B1-D955-42B4-B9BA-E1EE14873576}"/>
            </a:ext>
          </a:extLst>
        </xdr:cNvPr>
        <xdr:cNvSpPr txBox="1"/>
      </xdr:nvSpPr>
      <xdr:spPr>
        <a:xfrm>
          <a:off x="16357600" y="5770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128270</xdr:rowOff>
    </xdr:from>
    <xdr:to>
      <xdr:col>81</xdr:col>
      <xdr:colOff>101600</xdr:colOff>
      <xdr:row>34</xdr:row>
      <xdr:rowOff>58420</xdr:rowOff>
    </xdr:to>
    <xdr:sp macro="" textlink="">
      <xdr:nvSpPr>
        <xdr:cNvPr id="240" name="楕円 239">
          <a:extLst>
            <a:ext uri="{FF2B5EF4-FFF2-40B4-BE49-F238E27FC236}">
              <a16:creationId xmlns:a16="http://schemas.microsoft.com/office/drawing/2014/main" id="{2EB086C7-3477-4257-845E-E5C166EA0192}"/>
            </a:ext>
          </a:extLst>
        </xdr:cNvPr>
        <xdr:cNvSpPr/>
      </xdr:nvSpPr>
      <xdr:spPr>
        <a:xfrm>
          <a:off x="15430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7620</xdr:rowOff>
    </xdr:from>
    <xdr:to>
      <xdr:col>85</xdr:col>
      <xdr:colOff>127000</xdr:colOff>
      <xdr:row>34</xdr:row>
      <xdr:rowOff>50074</xdr:rowOff>
    </xdr:to>
    <xdr:cxnSp macro="">
      <xdr:nvCxnSpPr>
        <xdr:cNvPr id="241" name="直線コネクタ 240">
          <a:extLst>
            <a:ext uri="{FF2B5EF4-FFF2-40B4-BE49-F238E27FC236}">
              <a16:creationId xmlns:a16="http://schemas.microsoft.com/office/drawing/2014/main" id="{2C8AB2E8-03B8-4AAE-A90E-9093C226CD21}"/>
            </a:ext>
          </a:extLst>
        </xdr:cNvPr>
        <xdr:cNvCxnSpPr/>
      </xdr:nvCxnSpPr>
      <xdr:spPr>
        <a:xfrm>
          <a:off x="15481300" y="583692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84183</xdr:rowOff>
    </xdr:from>
    <xdr:to>
      <xdr:col>76</xdr:col>
      <xdr:colOff>165100</xdr:colOff>
      <xdr:row>34</xdr:row>
      <xdr:rowOff>14333</xdr:rowOff>
    </xdr:to>
    <xdr:sp macro="" textlink="">
      <xdr:nvSpPr>
        <xdr:cNvPr id="242" name="楕円 241">
          <a:extLst>
            <a:ext uri="{FF2B5EF4-FFF2-40B4-BE49-F238E27FC236}">
              <a16:creationId xmlns:a16="http://schemas.microsoft.com/office/drawing/2014/main" id="{A3BAC407-0C5E-47E7-ACBB-CEFB9ADFE718}"/>
            </a:ext>
          </a:extLst>
        </xdr:cNvPr>
        <xdr:cNvSpPr/>
      </xdr:nvSpPr>
      <xdr:spPr>
        <a:xfrm>
          <a:off x="14541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134983</xdr:rowOff>
    </xdr:from>
    <xdr:to>
      <xdr:col>81</xdr:col>
      <xdr:colOff>50800</xdr:colOff>
      <xdr:row>34</xdr:row>
      <xdr:rowOff>7620</xdr:rowOff>
    </xdr:to>
    <xdr:cxnSp macro="">
      <xdr:nvCxnSpPr>
        <xdr:cNvPr id="243" name="直線コネクタ 242">
          <a:extLst>
            <a:ext uri="{FF2B5EF4-FFF2-40B4-BE49-F238E27FC236}">
              <a16:creationId xmlns:a16="http://schemas.microsoft.com/office/drawing/2014/main" id="{A8AE1E7A-463E-4C25-A519-6F4F04816979}"/>
            </a:ext>
          </a:extLst>
        </xdr:cNvPr>
        <xdr:cNvCxnSpPr/>
      </xdr:nvCxnSpPr>
      <xdr:spPr>
        <a:xfrm>
          <a:off x="14592300" y="579283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40096</xdr:rowOff>
    </xdr:from>
    <xdr:to>
      <xdr:col>72</xdr:col>
      <xdr:colOff>38100</xdr:colOff>
      <xdr:row>33</xdr:row>
      <xdr:rowOff>141696</xdr:rowOff>
    </xdr:to>
    <xdr:sp macro="" textlink="">
      <xdr:nvSpPr>
        <xdr:cNvPr id="244" name="楕円 243">
          <a:extLst>
            <a:ext uri="{FF2B5EF4-FFF2-40B4-BE49-F238E27FC236}">
              <a16:creationId xmlns:a16="http://schemas.microsoft.com/office/drawing/2014/main" id="{DAD72A99-C972-462C-8A4E-1B4DE3A9EF6F}"/>
            </a:ext>
          </a:extLst>
        </xdr:cNvPr>
        <xdr:cNvSpPr/>
      </xdr:nvSpPr>
      <xdr:spPr>
        <a:xfrm>
          <a:off x="13652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90896</xdr:rowOff>
    </xdr:from>
    <xdr:to>
      <xdr:col>76</xdr:col>
      <xdr:colOff>114300</xdr:colOff>
      <xdr:row>33</xdr:row>
      <xdr:rowOff>134983</xdr:rowOff>
    </xdr:to>
    <xdr:cxnSp macro="">
      <xdr:nvCxnSpPr>
        <xdr:cNvPr id="245" name="直線コネクタ 244">
          <a:extLst>
            <a:ext uri="{FF2B5EF4-FFF2-40B4-BE49-F238E27FC236}">
              <a16:creationId xmlns:a16="http://schemas.microsoft.com/office/drawing/2014/main" id="{F2B5B917-284A-42BF-ABCC-C9CFA13FDC09}"/>
            </a:ext>
          </a:extLst>
        </xdr:cNvPr>
        <xdr:cNvCxnSpPr/>
      </xdr:nvCxnSpPr>
      <xdr:spPr>
        <a:xfrm>
          <a:off x="13703300" y="574874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167458</xdr:rowOff>
    </xdr:from>
    <xdr:to>
      <xdr:col>67</xdr:col>
      <xdr:colOff>101600</xdr:colOff>
      <xdr:row>33</xdr:row>
      <xdr:rowOff>97608</xdr:rowOff>
    </xdr:to>
    <xdr:sp macro="" textlink="">
      <xdr:nvSpPr>
        <xdr:cNvPr id="246" name="楕円 245">
          <a:extLst>
            <a:ext uri="{FF2B5EF4-FFF2-40B4-BE49-F238E27FC236}">
              <a16:creationId xmlns:a16="http://schemas.microsoft.com/office/drawing/2014/main" id="{C0DC12FE-7BBC-4CBC-9FAA-C886002548C5}"/>
            </a:ext>
          </a:extLst>
        </xdr:cNvPr>
        <xdr:cNvSpPr/>
      </xdr:nvSpPr>
      <xdr:spPr>
        <a:xfrm>
          <a:off x="12763500" y="56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46808</xdr:rowOff>
    </xdr:from>
    <xdr:to>
      <xdr:col>71</xdr:col>
      <xdr:colOff>177800</xdr:colOff>
      <xdr:row>33</xdr:row>
      <xdr:rowOff>90896</xdr:rowOff>
    </xdr:to>
    <xdr:cxnSp macro="">
      <xdr:nvCxnSpPr>
        <xdr:cNvPr id="247" name="直線コネクタ 246">
          <a:extLst>
            <a:ext uri="{FF2B5EF4-FFF2-40B4-BE49-F238E27FC236}">
              <a16:creationId xmlns:a16="http://schemas.microsoft.com/office/drawing/2014/main" id="{9F45084E-54FD-40B3-B543-30D13B805B97}"/>
            </a:ext>
          </a:extLst>
        </xdr:cNvPr>
        <xdr:cNvCxnSpPr/>
      </xdr:nvCxnSpPr>
      <xdr:spPr>
        <a:xfrm>
          <a:off x="12814300" y="570465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90369</xdr:rowOff>
    </xdr:from>
    <xdr:ext cx="405111" cy="259045"/>
    <xdr:sp macro="" textlink="">
      <xdr:nvSpPr>
        <xdr:cNvPr id="248" name="n_1aveValue【一般廃棄物処理施設】&#10;有形固定資産減価償却率">
          <a:extLst>
            <a:ext uri="{FF2B5EF4-FFF2-40B4-BE49-F238E27FC236}">
              <a16:creationId xmlns:a16="http://schemas.microsoft.com/office/drawing/2014/main" id="{B60FAECB-D807-47ED-8CBB-81E4005B193A}"/>
            </a:ext>
          </a:extLst>
        </xdr:cNvPr>
        <xdr:cNvSpPr txBox="1"/>
      </xdr:nvSpPr>
      <xdr:spPr>
        <a:xfrm>
          <a:off x="152660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36484</xdr:rowOff>
    </xdr:from>
    <xdr:ext cx="405111" cy="259045"/>
    <xdr:sp macro="" textlink="">
      <xdr:nvSpPr>
        <xdr:cNvPr id="249" name="n_2aveValue【一般廃棄物処理施設】&#10;有形固定資産減価償却率">
          <a:extLst>
            <a:ext uri="{FF2B5EF4-FFF2-40B4-BE49-F238E27FC236}">
              <a16:creationId xmlns:a16="http://schemas.microsoft.com/office/drawing/2014/main" id="{9E7E0C37-27F9-427C-86CE-E937463F4F93}"/>
            </a:ext>
          </a:extLst>
        </xdr:cNvPr>
        <xdr:cNvSpPr txBox="1"/>
      </xdr:nvSpPr>
      <xdr:spPr>
        <a:xfrm>
          <a:off x="14389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250" name="n_3aveValue【一般廃棄物処理施設】&#10;有形固定資産減価償却率">
          <a:extLst>
            <a:ext uri="{FF2B5EF4-FFF2-40B4-BE49-F238E27FC236}">
              <a16:creationId xmlns:a16="http://schemas.microsoft.com/office/drawing/2014/main" id="{14B6B6B6-4711-4CCA-A7A7-1ACFFA9A8C65}"/>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251" name="n_4aveValue【一般廃棄物処理施設】&#10;有形固定資産減価償却率">
          <a:extLst>
            <a:ext uri="{FF2B5EF4-FFF2-40B4-BE49-F238E27FC236}">
              <a16:creationId xmlns:a16="http://schemas.microsoft.com/office/drawing/2014/main" id="{C2FDA331-2057-4A3A-B848-11E07DBA8F00}"/>
            </a:ext>
          </a:extLst>
        </xdr:cNvPr>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74947</xdr:rowOff>
    </xdr:from>
    <xdr:ext cx="405111" cy="259045"/>
    <xdr:sp macro="" textlink="">
      <xdr:nvSpPr>
        <xdr:cNvPr id="252" name="n_1mainValue【一般廃棄物処理施設】&#10;有形固定資産減価償却率">
          <a:extLst>
            <a:ext uri="{FF2B5EF4-FFF2-40B4-BE49-F238E27FC236}">
              <a16:creationId xmlns:a16="http://schemas.microsoft.com/office/drawing/2014/main" id="{3C125DDE-8F6C-465F-9497-4E4F741181C1}"/>
            </a:ext>
          </a:extLst>
        </xdr:cNvPr>
        <xdr:cNvSpPr txBox="1"/>
      </xdr:nvSpPr>
      <xdr:spPr>
        <a:xfrm>
          <a:off x="152660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30860</xdr:rowOff>
    </xdr:from>
    <xdr:ext cx="340478" cy="259045"/>
    <xdr:sp macro="" textlink="">
      <xdr:nvSpPr>
        <xdr:cNvPr id="253" name="n_2mainValue【一般廃棄物処理施設】&#10;有形固定資産減価償却率">
          <a:extLst>
            <a:ext uri="{FF2B5EF4-FFF2-40B4-BE49-F238E27FC236}">
              <a16:creationId xmlns:a16="http://schemas.microsoft.com/office/drawing/2014/main" id="{E1B79C3C-3718-4F68-87C7-958BEA4F8711}"/>
            </a:ext>
          </a:extLst>
        </xdr:cNvPr>
        <xdr:cNvSpPr txBox="1"/>
      </xdr:nvSpPr>
      <xdr:spPr>
        <a:xfrm>
          <a:off x="14422061" y="551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158223</xdr:rowOff>
    </xdr:from>
    <xdr:ext cx="340478" cy="259045"/>
    <xdr:sp macro="" textlink="">
      <xdr:nvSpPr>
        <xdr:cNvPr id="254" name="n_3mainValue【一般廃棄物処理施設】&#10;有形固定資産減価償却率">
          <a:extLst>
            <a:ext uri="{FF2B5EF4-FFF2-40B4-BE49-F238E27FC236}">
              <a16:creationId xmlns:a16="http://schemas.microsoft.com/office/drawing/2014/main" id="{FAC2FA16-4134-472D-9FBE-9880F625A563}"/>
            </a:ext>
          </a:extLst>
        </xdr:cNvPr>
        <xdr:cNvSpPr txBox="1"/>
      </xdr:nvSpPr>
      <xdr:spPr>
        <a:xfrm>
          <a:off x="13533061" y="54731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114135</xdr:rowOff>
    </xdr:from>
    <xdr:ext cx="340478" cy="259045"/>
    <xdr:sp macro="" textlink="">
      <xdr:nvSpPr>
        <xdr:cNvPr id="255" name="n_4mainValue【一般廃棄物処理施設】&#10;有形固定資産減価償却率">
          <a:extLst>
            <a:ext uri="{FF2B5EF4-FFF2-40B4-BE49-F238E27FC236}">
              <a16:creationId xmlns:a16="http://schemas.microsoft.com/office/drawing/2014/main" id="{EBEBBC60-12FD-4DA2-90F9-0A85D867A699}"/>
            </a:ext>
          </a:extLst>
        </xdr:cNvPr>
        <xdr:cNvSpPr txBox="1"/>
      </xdr:nvSpPr>
      <xdr:spPr>
        <a:xfrm>
          <a:off x="12644061" y="542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6" name="正方形/長方形 255">
          <a:extLst>
            <a:ext uri="{FF2B5EF4-FFF2-40B4-BE49-F238E27FC236}">
              <a16:creationId xmlns:a16="http://schemas.microsoft.com/office/drawing/2014/main" id="{34D671F2-BFE3-4E87-B7DA-A786888F352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7" name="正方形/長方形 256">
          <a:extLst>
            <a:ext uri="{FF2B5EF4-FFF2-40B4-BE49-F238E27FC236}">
              <a16:creationId xmlns:a16="http://schemas.microsoft.com/office/drawing/2014/main" id="{B91DE25D-ACF9-4B9A-8018-88B3B7CC00D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8" name="正方形/長方形 257">
          <a:extLst>
            <a:ext uri="{FF2B5EF4-FFF2-40B4-BE49-F238E27FC236}">
              <a16:creationId xmlns:a16="http://schemas.microsoft.com/office/drawing/2014/main" id="{5B8FB498-3437-4208-B2F0-11CE0D15CBA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9" name="正方形/長方形 258">
          <a:extLst>
            <a:ext uri="{FF2B5EF4-FFF2-40B4-BE49-F238E27FC236}">
              <a16:creationId xmlns:a16="http://schemas.microsoft.com/office/drawing/2014/main" id="{F2E1038A-4888-42D9-96A1-6EC6C44B6E4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0" name="正方形/長方形 259">
          <a:extLst>
            <a:ext uri="{FF2B5EF4-FFF2-40B4-BE49-F238E27FC236}">
              <a16:creationId xmlns:a16="http://schemas.microsoft.com/office/drawing/2014/main" id="{2E8D4D84-E4B1-4ED0-8299-873BF792774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1" name="正方形/長方形 260">
          <a:extLst>
            <a:ext uri="{FF2B5EF4-FFF2-40B4-BE49-F238E27FC236}">
              <a16:creationId xmlns:a16="http://schemas.microsoft.com/office/drawing/2014/main" id="{B041207E-063B-461F-AF38-3A286899E98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2" name="正方形/長方形 261">
          <a:extLst>
            <a:ext uri="{FF2B5EF4-FFF2-40B4-BE49-F238E27FC236}">
              <a16:creationId xmlns:a16="http://schemas.microsoft.com/office/drawing/2014/main" id="{1A274BCE-E031-4A4F-86F0-0F9D01246BF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3" name="正方形/長方形 262">
          <a:extLst>
            <a:ext uri="{FF2B5EF4-FFF2-40B4-BE49-F238E27FC236}">
              <a16:creationId xmlns:a16="http://schemas.microsoft.com/office/drawing/2014/main" id="{38CC4EBB-C5A6-4067-98B9-6BD8B72551D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4" name="テキスト ボックス 263">
          <a:extLst>
            <a:ext uri="{FF2B5EF4-FFF2-40B4-BE49-F238E27FC236}">
              <a16:creationId xmlns:a16="http://schemas.microsoft.com/office/drawing/2014/main" id="{8BB6A5FE-A806-4282-9933-26A5CB0982E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5" name="直線コネクタ 264">
          <a:extLst>
            <a:ext uri="{FF2B5EF4-FFF2-40B4-BE49-F238E27FC236}">
              <a16:creationId xmlns:a16="http://schemas.microsoft.com/office/drawing/2014/main" id="{4CADFA40-C2FE-4300-90BE-B651A3A5796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6" name="直線コネクタ 265">
          <a:extLst>
            <a:ext uri="{FF2B5EF4-FFF2-40B4-BE49-F238E27FC236}">
              <a16:creationId xmlns:a16="http://schemas.microsoft.com/office/drawing/2014/main" id="{AA658571-CB6F-495D-BBA5-A7F51467E4F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7" name="テキスト ボックス 266">
          <a:extLst>
            <a:ext uri="{FF2B5EF4-FFF2-40B4-BE49-F238E27FC236}">
              <a16:creationId xmlns:a16="http://schemas.microsoft.com/office/drawing/2014/main" id="{2AE73C3B-56B0-496E-9271-E9B046F0DF6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8" name="直線コネクタ 267">
          <a:extLst>
            <a:ext uri="{FF2B5EF4-FFF2-40B4-BE49-F238E27FC236}">
              <a16:creationId xmlns:a16="http://schemas.microsoft.com/office/drawing/2014/main" id="{6B985478-0D34-4A2B-B247-37D051E85AE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269" name="テキスト ボックス 268">
          <a:extLst>
            <a:ext uri="{FF2B5EF4-FFF2-40B4-BE49-F238E27FC236}">
              <a16:creationId xmlns:a16="http://schemas.microsoft.com/office/drawing/2014/main" id="{FAE67B96-86A5-443C-87A4-818865118F24}"/>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70" name="直線コネクタ 269">
          <a:extLst>
            <a:ext uri="{FF2B5EF4-FFF2-40B4-BE49-F238E27FC236}">
              <a16:creationId xmlns:a16="http://schemas.microsoft.com/office/drawing/2014/main" id="{D06E8F97-EEA6-4244-ABC3-881C67F6F9A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271" name="テキスト ボックス 270">
          <a:extLst>
            <a:ext uri="{FF2B5EF4-FFF2-40B4-BE49-F238E27FC236}">
              <a16:creationId xmlns:a16="http://schemas.microsoft.com/office/drawing/2014/main" id="{ADD05EF6-136F-4B93-B800-CE3C0E77568D}"/>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2" name="直線コネクタ 271">
          <a:extLst>
            <a:ext uri="{FF2B5EF4-FFF2-40B4-BE49-F238E27FC236}">
              <a16:creationId xmlns:a16="http://schemas.microsoft.com/office/drawing/2014/main" id="{54F08EC3-AE22-478C-B3D4-2794C1DB269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273" name="テキスト ボックス 272">
          <a:extLst>
            <a:ext uri="{FF2B5EF4-FFF2-40B4-BE49-F238E27FC236}">
              <a16:creationId xmlns:a16="http://schemas.microsoft.com/office/drawing/2014/main" id="{3E68CE1B-8CAB-4202-9614-9F1DE3132CE7}"/>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4" name="直線コネクタ 273">
          <a:extLst>
            <a:ext uri="{FF2B5EF4-FFF2-40B4-BE49-F238E27FC236}">
              <a16:creationId xmlns:a16="http://schemas.microsoft.com/office/drawing/2014/main" id="{75C027FC-B8B7-469A-9EC4-91FCBBF6AF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5" name="テキスト ボックス 274">
          <a:extLst>
            <a:ext uri="{FF2B5EF4-FFF2-40B4-BE49-F238E27FC236}">
              <a16:creationId xmlns:a16="http://schemas.microsoft.com/office/drawing/2014/main" id="{56AF2AFA-BD9D-4D12-8824-FE3E3BD3503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6" name="【一般廃棄物処理施設】&#10;一人当たり有形固定資産（償却資産）額グラフ枠">
          <a:extLst>
            <a:ext uri="{FF2B5EF4-FFF2-40B4-BE49-F238E27FC236}">
              <a16:creationId xmlns:a16="http://schemas.microsoft.com/office/drawing/2014/main" id="{47273102-A20F-4607-B3C3-A14D840DAFA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277" name="直線コネクタ 276">
          <a:extLst>
            <a:ext uri="{FF2B5EF4-FFF2-40B4-BE49-F238E27FC236}">
              <a16:creationId xmlns:a16="http://schemas.microsoft.com/office/drawing/2014/main" id="{3383CDF9-D21A-4928-B059-B39DEDFF9F6E}"/>
            </a:ext>
          </a:extLst>
        </xdr:cNvPr>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278" name="【一般廃棄物処理施設】&#10;一人当たり有形固定資産（償却資産）額最小値テキスト">
          <a:extLst>
            <a:ext uri="{FF2B5EF4-FFF2-40B4-BE49-F238E27FC236}">
              <a16:creationId xmlns:a16="http://schemas.microsoft.com/office/drawing/2014/main" id="{FAD41DA0-2C7D-472D-96B0-64CF7D3C66C0}"/>
            </a:ext>
          </a:extLst>
        </xdr:cNvPr>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279" name="直線コネクタ 278">
          <a:extLst>
            <a:ext uri="{FF2B5EF4-FFF2-40B4-BE49-F238E27FC236}">
              <a16:creationId xmlns:a16="http://schemas.microsoft.com/office/drawing/2014/main" id="{FB1C2AFE-E123-4F13-B3CA-13F0C0B8C348}"/>
            </a:ext>
          </a:extLst>
        </xdr:cNvPr>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280" name="【一般廃棄物処理施設】&#10;一人当たり有形固定資産（償却資産）額最大値テキスト">
          <a:extLst>
            <a:ext uri="{FF2B5EF4-FFF2-40B4-BE49-F238E27FC236}">
              <a16:creationId xmlns:a16="http://schemas.microsoft.com/office/drawing/2014/main" id="{9F88B5DA-2D03-4CAB-9D80-4DB8E2AA5370}"/>
            </a:ext>
          </a:extLst>
        </xdr:cNvPr>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281" name="直線コネクタ 280">
          <a:extLst>
            <a:ext uri="{FF2B5EF4-FFF2-40B4-BE49-F238E27FC236}">
              <a16:creationId xmlns:a16="http://schemas.microsoft.com/office/drawing/2014/main" id="{A039622C-2539-4233-B9D4-034E989DE614}"/>
            </a:ext>
          </a:extLst>
        </xdr:cNvPr>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139892</xdr:rowOff>
    </xdr:from>
    <xdr:ext cx="599010" cy="259045"/>
    <xdr:sp macro="" textlink="">
      <xdr:nvSpPr>
        <xdr:cNvPr id="282" name="【一般廃棄物処理施設】&#10;一人当たり有形固定資産（償却資産）額平均値テキスト">
          <a:extLst>
            <a:ext uri="{FF2B5EF4-FFF2-40B4-BE49-F238E27FC236}">
              <a16:creationId xmlns:a16="http://schemas.microsoft.com/office/drawing/2014/main" id="{C9E0A9E7-B07C-42B6-BCF4-8B2B00747D14}"/>
            </a:ext>
          </a:extLst>
        </xdr:cNvPr>
        <xdr:cNvSpPr txBox="1"/>
      </xdr:nvSpPr>
      <xdr:spPr>
        <a:xfrm>
          <a:off x="22199600" y="6997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283" name="フローチャート: 判断 282">
          <a:extLst>
            <a:ext uri="{FF2B5EF4-FFF2-40B4-BE49-F238E27FC236}">
              <a16:creationId xmlns:a16="http://schemas.microsoft.com/office/drawing/2014/main" id="{38F8BFC1-1E7E-4EA6-86B0-175D6E4B5072}"/>
            </a:ext>
          </a:extLst>
        </xdr:cNvPr>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165658</xdr:rowOff>
    </xdr:from>
    <xdr:to>
      <xdr:col>112</xdr:col>
      <xdr:colOff>38100</xdr:colOff>
      <xdr:row>41</xdr:row>
      <xdr:rowOff>95808</xdr:rowOff>
    </xdr:to>
    <xdr:sp macro="" textlink="">
      <xdr:nvSpPr>
        <xdr:cNvPr id="284" name="フローチャート: 判断 283">
          <a:extLst>
            <a:ext uri="{FF2B5EF4-FFF2-40B4-BE49-F238E27FC236}">
              <a16:creationId xmlns:a16="http://schemas.microsoft.com/office/drawing/2014/main" id="{C93AB183-73B0-49F6-B4F9-80D4950C5C80}"/>
            </a:ext>
          </a:extLst>
        </xdr:cNvPr>
        <xdr:cNvSpPr/>
      </xdr:nvSpPr>
      <xdr:spPr>
        <a:xfrm>
          <a:off x="21272500" y="70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166962</xdr:rowOff>
    </xdr:from>
    <xdr:to>
      <xdr:col>107</xdr:col>
      <xdr:colOff>101600</xdr:colOff>
      <xdr:row>41</xdr:row>
      <xdr:rowOff>97112</xdr:rowOff>
    </xdr:to>
    <xdr:sp macro="" textlink="">
      <xdr:nvSpPr>
        <xdr:cNvPr id="285" name="フローチャート: 判断 284">
          <a:extLst>
            <a:ext uri="{FF2B5EF4-FFF2-40B4-BE49-F238E27FC236}">
              <a16:creationId xmlns:a16="http://schemas.microsoft.com/office/drawing/2014/main" id="{C47AEC4B-3FEC-4B34-BBA6-2B37142E4C93}"/>
            </a:ext>
          </a:extLst>
        </xdr:cNvPr>
        <xdr:cNvSpPr/>
      </xdr:nvSpPr>
      <xdr:spPr>
        <a:xfrm>
          <a:off x="20383500" y="70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26325</xdr:rowOff>
    </xdr:from>
    <xdr:to>
      <xdr:col>102</xdr:col>
      <xdr:colOff>165100</xdr:colOff>
      <xdr:row>41</xdr:row>
      <xdr:rowOff>127925</xdr:rowOff>
    </xdr:to>
    <xdr:sp macro="" textlink="">
      <xdr:nvSpPr>
        <xdr:cNvPr id="286" name="フローチャート: 判断 285">
          <a:extLst>
            <a:ext uri="{FF2B5EF4-FFF2-40B4-BE49-F238E27FC236}">
              <a16:creationId xmlns:a16="http://schemas.microsoft.com/office/drawing/2014/main" id="{273F336D-4752-4816-A2C5-7C54566EDCAF}"/>
            </a:ext>
          </a:extLst>
        </xdr:cNvPr>
        <xdr:cNvSpPr/>
      </xdr:nvSpPr>
      <xdr:spPr>
        <a:xfrm>
          <a:off x="19494500" y="70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166740</xdr:rowOff>
    </xdr:from>
    <xdr:to>
      <xdr:col>98</xdr:col>
      <xdr:colOff>38100</xdr:colOff>
      <xdr:row>41</xdr:row>
      <xdr:rowOff>96890</xdr:rowOff>
    </xdr:to>
    <xdr:sp macro="" textlink="">
      <xdr:nvSpPr>
        <xdr:cNvPr id="287" name="フローチャート: 判断 286">
          <a:extLst>
            <a:ext uri="{FF2B5EF4-FFF2-40B4-BE49-F238E27FC236}">
              <a16:creationId xmlns:a16="http://schemas.microsoft.com/office/drawing/2014/main" id="{7B29B019-7F5C-46B3-9B59-F0B9A32FE957}"/>
            </a:ext>
          </a:extLst>
        </xdr:cNvPr>
        <xdr:cNvSpPr/>
      </xdr:nvSpPr>
      <xdr:spPr>
        <a:xfrm>
          <a:off x="18605500" y="70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345A0A04-4DC0-4F6B-A2F9-46D9F5EC56D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39890B3D-211F-48A4-9720-9432A598CEF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A5C9A02F-2D93-4B9D-A8E0-C71543B33D1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7C762182-8B24-45E7-825D-B24C1F2E813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CA3DFD97-1F75-46D7-ACBD-017AF8E1AC6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132859</xdr:rowOff>
    </xdr:from>
    <xdr:to>
      <xdr:col>116</xdr:col>
      <xdr:colOff>114300</xdr:colOff>
      <xdr:row>41</xdr:row>
      <xdr:rowOff>63009</xdr:rowOff>
    </xdr:to>
    <xdr:sp macro="" textlink="">
      <xdr:nvSpPr>
        <xdr:cNvPr id="293" name="楕円 292">
          <a:extLst>
            <a:ext uri="{FF2B5EF4-FFF2-40B4-BE49-F238E27FC236}">
              <a16:creationId xmlns:a16="http://schemas.microsoft.com/office/drawing/2014/main" id="{57960A9D-F673-4771-B716-139596A784A1}"/>
            </a:ext>
          </a:extLst>
        </xdr:cNvPr>
        <xdr:cNvSpPr/>
      </xdr:nvSpPr>
      <xdr:spPr>
        <a:xfrm>
          <a:off x="22110700" y="699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92236</xdr:rowOff>
    </xdr:from>
    <xdr:ext cx="599010" cy="259045"/>
    <xdr:sp macro="" textlink="">
      <xdr:nvSpPr>
        <xdr:cNvPr id="294" name="【一般廃棄物処理施設】&#10;一人当たり有形固定資産（償却資産）額該当値テキスト">
          <a:extLst>
            <a:ext uri="{FF2B5EF4-FFF2-40B4-BE49-F238E27FC236}">
              <a16:creationId xmlns:a16="http://schemas.microsoft.com/office/drawing/2014/main" id="{AC20A386-07E5-4F9D-8661-C1BADF79278F}"/>
            </a:ext>
          </a:extLst>
        </xdr:cNvPr>
        <xdr:cNvSpPr txBox="1"/>
      </xdr:nvSpPr>
      <xdr:spPr>
        <a:xfrm>
          <a:off x="22199600" y="677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135724</xdr:rowOff>
    </xdr:from>
    <xdr:to>
      <xdr:col>112</xdr:col>
      <xdr:colOff>38100</xdr:colOff>
      <xdr:row>41</xdr:row>
      <xdr:rowOff>65874</xdr:rowOff>
    </xdr:to>
    <xdr:sp macro="" textlink="">
      <xdr:nvSpPr>
        <xdr:cNvPr id="295" name="楕円 294">
          <a:extLst>
            <a:ext uri="{FF2B5EF4-FFF2-40B4-BE49-F238E27FC236}">
              <a16:creationId xmlns:a16="http://schemas.microsoft.com/office/drawing/2014/main" id="{68C3E179-8EB4-48A3-AE3E-9570826DE2E7}"/>
            </a:ext>
          </a:extLst>
        </xdr:cNvPr>
        <xdr:cNvSpPr/>
      </xdr:nvSpPr>
      <xdr:spPr>
        <a:xfrm>
          <a:off x="21272500" y="69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12209</xdr:rowOff>
    </xdr:from>
    <xdr:to>
      <xdr:col>116</xdr:col>
      <xdr:colOff>63500</xdr:colOff>
      <xdr:row>41</xdr:row>
      <xdr:rowOff>15074</xdr:rowOff>
    </xdr:to>
    <xdr:cxnSp macro="">
      <xdr:nvCxnSpPr>
        <xdr:cNvPr id="296" name="直線コネクタ 295">
          <a:extLst>
            <a:ext uri="{FF2B5EF4-FFF2-40B4-BE49-F238E27FC236}">
              <a16:creationId xmlns:a16="http://schemas.microsoft.com/office/drawing/2014/main" id="{1BAB9455-9816-431A-948B-1A526AEB203E}"/>
            </a:ext>
          </a:extLst>
        </xdr:cNvPr>
        <xdr:cNvCxnSpPr/>
      </xdr:nvCxnSpPr>
      <xdr:spPr>
        <a:xfrm flipV="1">
          <a:off x="21323300" y="7041659"/>
          <a:ext cx="838200" cy="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135878</xdr:rowOff>
    </xdr:from>
    <xdr:to>
      <xdr:col>107</xdr:col>
      <xdr:colOff>101600</xdr:colOff>
      <xdr:row>41</xdr:row>
      <xdr:rowOff>66028</xdr:rowOff>
    </xdr:to>
    <xdr:sp macro="" textlink="">
      <xdr:nvSpPr>
        <xdr:cNvPr id="297" name="楕円 296">
          <a:extLst>
            <a:ext uri="{FF2B5EF4-FFF2-40B4-BE49-F238E27FC236}">
              <a16:creationId xmlns:a16="http://schemas.microsoft.com/office/drawing/2014/main" id="{778B9B3B-44BF-4E21-8E8A-76667FD53334}"/>
            </a:ext>
          </a:extLst>
        </xdr:cNvPr>
        <xdr:cNvSpPr/>
      </xdr:nvSpPr>
      <xdr:spPr>
        <a:xfrm>
          <a:off x="20383500" y="69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15074</xdr:rowOff>
    </xdr:from>
    <xdr:to>
      <xdr:col>111</xdr:col>
      <xdr:colOff>177800</xdr:colOff>
      <xdr:row>41</xdr:row>
      <xdr:rowOff>15228</xdr:rowOff>
    </xdr:to>
    <xdr:cxnSp macro="">
      <xdr:nvCxnSpPr>
        <xdr:cNvPr id="298" name="直線コネクタ 297">
          <a:extLst>
            <a:ext uri="{FF2B5EF4-FFF2-40B4-BE49-F238E27FC236}">
              <a16:creationId xmlns:a16="http://schemas.microsoft.com/office/drawing/2014/main" id="{50D096EA-D7A4-4EA4-8A92-05C43BB86B1D}"/>
            </a:ext>
          </a:extLst>
        </xdr:cNvPr>
        <xdr:cNvCxnSpPr/>
      </xdr:nvCxnSpPr>
      <xdr:spPr>
        <a:xfrm flipV="1">
          <a:off x="20434300" y="7044524"/>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136107</xdr:rowOff>
    </xdr:from>
    <xdr:to>
      <xdr:col>102</xdr:col>
      <xdr:colOff>165100</xdr:colOff>
      <xdr:row>41</xdr:row>
      <xdr:rowOff>66257</xdr:rowOff>
    </xdr:to>
    <xdr:sp macro="" textlink="">
      <xdr:nvSpPr>
        <xdr:cNvPr id="299" name="楕円 298">
          <a:extLst>
            <a:ext uri="{FF2B5EF4-FFF2-40B4-BE49-F238E27FC236}">
              <a16:creationId xmlns:a16="http://schemas.microsoft.com/office/drawing/2014/main" id="{4B2EEDAC-4C40-4282-9D2E-8250A95804D4}"/>
            </a:ext>
          </a:extLst>
        </xdr:cNvPr>
        <xdr:cNvSpPr/>
      </xdr:nvSpPr>
      <xdr:spPr>
        <a:xfrm>
          <a:off x="19494500" y="69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15228</xdr:rowOff>
    </xdr:from>
    <xdr:to>
      <xdr:col>107</xdr:col>
      <xdr:colOff>50800</xdr:colOff>
      <xdr:row>41</xdr:row>
      <xdr:rowOff>15457</xdr:rowOff>
    </xdr:to>
    <xdr:cxnSp macro="">
      <xdr:nvCxnSpPr>
        <xdr:cNvPr id="300" name="直線コネクタ 299">
          <a:extLst>
            <a:ext uri="{FF2B5EF4-FFF2-40B4-BE49-F238E27FC236}">
              <a16:creationId xmlns:a16="http://schemas.microsoft.com/office/drawing/2014/main" id="{CC77D88A-E8C0-41A2-9A6C-E59151F742DD}"/>
            </a:ext>
          </a:extLst>
        </xdr:cNvPr>
        <xdr:cNvCxnSpPr/>
      </xdr:nvCxnSpPr>
      <xdr:spPr>
        <a:xfrm flipV="1">
          <a:off x="19545300" y="704467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138426</xdr:rowOff>
    </xdr:from>
    <xdr:to>
      <xdr:col>98</xdr:col>
      <xdr:colOff>38100</xdr:colOff>
      <xdr:row>41</xdr:row>
      <xdr:rowOff>68576</xdr:rowOff>
    </xdr:to>
    <xdr:sp macro="" textlink="">
      <xdr:nvSpPr>
        <xdr:cNvPr id="301" name="楕円 300">
          <a:extLst>
            <a:ext uri="{FF2B5EF4-FFF2-40B4-BE49-F238E27FC236}">
              <a16:creationId xmlns:a16="http://schemas.microsoft.com/office/drawing/2014/main" id="{A90AE09B-4A35-4FF4-8717-130CCB86CC04}"/>
            </a:ext>
          </a:extLst>
        </xdr:cNvPr>
        <xdr:cNvSpPr/>
      </xdr:nvSpPr>
      <xdr:spPr>
        <a:xfrm>
          <a:off x="18605500" y="699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15457</xdr:rowOff>
    </xdr:from>
    <xdr:to>
      <xdr:col>102</xdr:col>
      <xdr:colOff>114300</xdr:colOff>
      <xdr:row>41</xdr:row>
      <xdr:rowOff>17776</xdr:rowOff>
    </xdr:to>
    <xdr:cxnSp macro="">
      <xdr:nvCxnSpPr>
        <xdr:cNvPr id="302" name="直線コネクタ 301">
          <a:extLst>
            <a:ext uri="{FF2B5EF4-FFF2-40B4-BE49-F238E27FC236}">
              <a16:creationId xmlns:a16="http://schemas.microsoft.com/office/drawing/2014/main" id="{BEF52A6A-8A6C-446D-A0F1-7FF8CE679C69}"/>
            </a:ext>
          </a:extLst>
        </xdr:cNvPr>
        <xdr:cNvCxnSpPr/>
      </xdr:nvCxnSpPr>
      <xdr:spPr>
        <a:xfrm flipV="1">
          <a:off x="18656300" y="7044907"/>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86935</xdr:rowOff>
    </xdr:from>
    <xdr:ext cx="599010" cy="259045"/>
    <xdr:sp macro="" textlink="">
      <xdr:nvSpPr>
        <xdr:cNvPr id="303" name="n_1aveValue【一般廃棄物処理施設】&#10;一人当たり有形固定資産（償却資産）額">
          <a:extLst>
            <a:ext uri="{FF2B5EF4-FFF2-40B4-BE49-F238E27FC236}">
              <a16:creationId xmlns:a16="http://schemas.microsoft.com/office/drawing/2014/main" id="{4CD914A0-2DF6-4A4C-A3FA-449A63806487}"/>
            </a:ext>
          </a:extLst>
        </xdr:cNvPr>
        <xdr:cNvSpPr txBox="1"/>
      </xdr:nvSpPr>
      <xdr:spPr>
        <a:xfrm>
          <a:off x="21011095" y="711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88239</xdr:rowOff>
    </xdr:from>
    <xdr:ext cx="599010" cy="259045"/>
    <xdr:sp macro="" textlink="">
      <xdr:nvSpPr>
        <xdr:cNvPr id="304" name="n_2aveValue【一般廃棄物処理施設】&#10;一人当たり有形固定資産（償却資産）額">
          <a:extLst>
            <a:ext uri="{FF2B5EF4-FFF2-40B4-BE49-F238E27FC236}">
              <a16:creationId xmlns:a16="http://schemas.microsoft.com/office/drawing/2014/main" id="{2BE55B2F-CFA9-4820-8AEC-30FD1831F4B9}"/>
            </a:ext>
          </a:extLst>
        </xdr:cNvPr>
        <xdr:cNvSpPr txBox="1"/>
      </xdr:nvSpPr>
      <xdr:spPr>
        <a:xfrm>
          <a:off x="20134795" y="711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119052</xdr:rowOff>
    </xdr:from>
    <xdr:ext cx="599010" cy="259045"/>
    <xdr:sp macro="" textlink="">
      <xdr:nvSpPr>
        <xdr:cNvPr id="305" name="n_3aveValue【一般廃棄物処理施設】&#10;一人当たり有形固定資産（償却資産）額">
          <a:extLst>
            <a:ext uri="{FF2B5EF4-FFF2-40B4-BE49-F238E27FC236}">
              <a16:creationId xmlns:a16="http://schemas.microsoft.com/office/drawing/2014/main" id="{AF70B8CE-5D9B-46D6-BFEC-0237E1EA4478}"/>
            </a:ext>
          </a:extLst>
        </xdr:cNvPr>
        <xdr:cNvSpPr txBox="1"/>
      </xdr:nvSpPr>
      <xdr:spPr>
        <a:xfrm>
          <a:off x="19245795" y="714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88017</xdr:rowOff>
    </xdr:from>
    <xdr:ext cx="599010" cy="259045"/>
    <xdr:sp macro="" textlink="">
      <xdr:nvSpPr>
        <xdr:cNvPr id="306" name="n_4aveValue【一般廃棄物処理施設】&#10;一人当たり有形固定資産（償却資産）額">
          <a:extLst>
            <a:ext uri="{FF2B5EF4-FFF2-40B4-BE49-F238E27FC236}">
              <a16:creationId xmlns:a16="http://schemas.microsoft.com/office/drawing/2014/main" id="{18ED9680-072C-4780-B17F-F97D608B1586}"/>
            </a:ext>
          </a:extLst>
        </xdr:cNvPr>
        <xdr:cNvSpPr txBox="1"/>
      </xdr:nvSpPr>
      <xdr:spPr>
        <a:xfrm>
          <a:off x="18356795" y="711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82401</xdr:rowOff>
    </xdr:from>
    <xdr:ext cx="599010" cy="259045"/>
    <xdr:sp macro="" textlink="">
      <xdr:nvSpPr>
        <xdr:cNvPr id="307" name="n_1mainValue【一般廃棄物処理施設】&#10;一人当たり有形固定資産（償却資産）額">
          <a:extLst>
            <a:ext uri="{FF2B5EF4-FFF2-40B4-BE49-F238E27FC236}">
              <a16:creationId xmlns:a16="http://schemas.microsoft.com/office/drawing/2014/main" id="{FD9F40CF-73A6-4F97-BB39-8DAEF395143D}"/>
            </a:ext>
          </a:extLst>
        </xdr:cNvPr>
        <xdr:cNvSpPr txBox="1"/>
      </xdr:nvSpPr>
      <xdr:spPr>
        <a:xfrm>
          <a:off x="21011095" y="676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82555</xdr:rowOff>
    </xdr:from>
    <xdr:ext cx="599010" cy="259045"/>
    <xdr:sp macro="" textlink="">
      <xdr:nvSpPr>
        <xdr:cNvPr id="308" name="n_2mainValue【一般廃棄物処理施設】&#10;一人当たり有形固定資産（償却資産）額">
          <a:extLst>
            <a:ext uri="{FF2B5EF4-FFF2-40B4-BE49-F238E27FC236}">
              <a16:creationId xmlns:a16="http://schemas.microsoft.com/office/drawing/2014/main" id="{39512524-C985-4B28-B366-400DAE81AF9C}"/>
            </a:ext>
          </a:extLst>
        </xdr:cNvPr>
        <xdr:cNvSpPr txBox="1"/>
      </xdr:nvSpPr>
      <xdr:spPr>
        <a:xfrm>
          <a:off x="20134795" y="676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82784</xdr:rowOff>
    </xdr:from>
    <xdr:ext cx="599010" cy="259045"/>
    <xdr:sp macro="" textlink="">
      <xdr:nvSpPr>
        <xdr:cNvPr id="309" name="n_3mainValue【一般廃棄物処理施設】&#10;一人当たり有形固定資産（償却資産）額">
          <a:extLst>
            <a:ext uri="{FF2B5EF4-FFF2-40B4-BE49-F238E27FC236}">
              <a16:creationId xmlns:a16="http://schemas.microsoft.com/office/drawing/2014/main" id="{C066AE25-A0A5-462F-ABAC-A79711F827D6}"/>
            </a:ext>
          </a:extLst>
        </xdr:cNvPr>
        <xdr:cNvSpPr txBox="1"/>
      </xdr:nvSpPr>
      <xdr:spPr>
        <a:xfrm>
          <a:off x="19245795" y="676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85103</xdr:rowOff>
    </xdr:from>
    <xdr:ext cx="599010" cy="259045"/>
    <xdr:sp macro="" textlink="">
      <xdr:nvSpPr>
        <xdr:cNvPr id="310" name="n_4mainValue【一般廃棄物処理施設】&#10;一人当たり有形固定資産（償却資産）額">
          <a:extLst>
            <a:ext uri="{FF2B5EF4-FFF2-40B4-BE49-F238E27FC236}">
              <a16:creationId xmlns:a16="http://schemas.microsoft.com/office/drawing/2014/main" id="{AFC46AD6-170F-4B9F-919B-E90CA6302F15}"/>
            </a:ext>
          </a:extLst>
        </xdr:cNvPr>
        <xdr:cNvSpPr txBox="1"/>
      </xdr:nvSpPr>
      <xdr:spPr>
        <a:xfrm>
          <a:off x="18356795" y="677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id="{163BB23C-44D9-46F0-9451-CD1E1E4C35F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id="{668F759A-D681-41F0-B831-F27A7228EC2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id="{1762D5E1-0D22-48F2-9F59-59BDB671AA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id="{97E54B26-B4CB-418E-99DF-43669863018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id="{FAA94EFB-C07D-4486-901C-CA2AAE788EF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id="{E2029EB7-BFC4-4019-B8A3-E531F973D7E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id="{3AB775A3-0F5C-4E53-ACF8-4C2659AC802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id="{98570020-7458-45E4-9588-30B95674207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9" name="正方形/長方形 318">
          <a:extLst>
            <a:ext uri="{FF2B5EF4-FFF2-40B4-BE49-F238E27FC236}">
              <a16:creationId xmlns:a16="http://schemas.microsoft.com/office/drawing/2014/main" id="{ED5F738B-AB5D-4FA7-8F53-BF085873E15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0" name="正方形/長方形 319">
          <a:extLst>
            <a:ext uri="{FF2B5EF4-FFF2-40B4-BE49-F238E27FC236}">
              <a16:creationId xmlns:a16="http://schemas.microsoft.com/office/drawing/2014/main" id="{34A6141B-8E7D-492C-8D8F-3862C1DCED7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1" name="正方形/長方形 320">
          <a:extLst>
            <a:ext uri="{FF2B5EF4-FFF2-40B4-BE49-F238E27FC236}">
              <a16:creationId xmlns:a16="http://schemas.microsoft.com/office/drawing/2014/main" id="{A0DADF86-E633-49A5-B77D-1531EBB3A54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2" name="正方形/長方形 321">
          <a:extLst>
            <a:ext uri="{FF2B5EF4-FFF2-40B4-BE49-F238E27FC236}">
              <a16:creationId xmlns:a16="http://schemas.microsoft.com/office/drawing/2014/main" id="{BA533B17-91AD-404E-8C6C-39E370CF9C8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3" name="正方形/長方形 322">
          <a:extLst>
            <a:ext uri="{FF2B5EF4-FFF2-40B4-BE49-F238E27FC236}">
              <a16:creationId xmlns:a16="http://schemas.microsoft.com/office/drawing/2014/main" id="{41CD086E-B0B9-428F-93CC-8FB8569527B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4" name="正方形/長方形 323">
          <a:extLst>
            <a:ext uri="{FF2B5EF4-FFF2-40B4-BE49-F238E27FC236}">
              <a16:creationId xmlns:a16="http://schemas.microsoft.com/office/drawing/2014/main" id="{7A78EBD9-95FF-4D8E-9C58-FB0FD980762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5" name="正方形/長方形 324">
          <a:extLst>
            <a:ext uri="{FF2B5EF4-FFF2-40B4-BE49-F238E27FC236}">
              <a16:creationId xmlns:a16="http://schemas.microsoft.com/office/drawing/2014/main" id="{DA6BFA24-6768-47EA-9DF9-FFC6E0A663F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6" name="正方形/長方形 325">
          <a:extLst>
            <a:ext uri="{FF2B5EF4-FFF2-40B4-BE49-F238E27FC236}">
              <a16:creationId xmlns:a16="http://schemas.microsoft.com/office/drawing/2014/main" id="{24D5EFBC-9CA5-4BC7-A221-1843768FF173}"/>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7" name="正方形/長方形 326">
          <a:extLst>
            <a:ext uri="{FF2B5EF4-FFF2-40B4-BE49-F238E27FC236}">
              <a16:creationId xmlns:a16="http://schemas.microsoft.com/office/drawing/2014/main" id="{0BB0EA9C-BF49-4ABA-B430-C2706F6A175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8" name="正方形/長方形 327">
          <a:extLst>
            <a:ext uri="{FF2B5EF4-FFF2-40B4-BE49-F238E27FC236}">
              <a16:creationId xmlns:a16="http://schemas.microsoft.com/office/drawing/2014/main" id="{6A11EA75-10E6-48C8-9FAE-6E1D96F6BCA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9" name="正方形/長方形 328">
          <a:extLst>
            <a:ext uri="{FF2B5EF4-FFF2-40B4-BE49-F238E27FC236}">
              <a16:creationId xmlns:a16="http://schemas.microsoft.com/office/drawing/2014/main" id="{30DF87C7-0AFE-460F-AF36-19042CC21BB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0" name="正方形/長方形 329">
          <a:extLst>
            <a:ext uri="{FF2B5EF4-FFF2-40B4-BE49-F238E27FC236}">
              <a16:creationId xmlns:a16="http://schemas.microsoft.com/office/drawing/2014/main" id="{86BCFFE5-4C0B-44A8-8B85-F4AC3807D32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1" name="正方形/長方形 330">
          <a:extLst>
            <a:ext uri="{FF2B5EF4-FFF2-40B4-BE49-F238E27FC236}">
              <a16:creationId xmlns:a16="http://schemas.microsoft.com/office/drawing/2014/main" id="{949AA3EB-A5A4-490F-9621-32A90E66C7C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2" name="正方形/長方形 331">
          <a:extLst>
            <a:ext uri="{FF2B5EF4-FFF2-40B4-BE49-F238E27FC236}">
              <a16:creationId xmlns:a16="http://schemas.microsoft.com/office/drawing/2014/main" id="{FA290C80-BC54-40E1-A202-0F83B71074A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3" name="正方形/長方形 332">
          <a:extLst>
            <a:ext uri="{FF2B5EF4-FFF2-40B4-BE49-F238E27FC236}">
              <a16:creationId xmlns:a16="http://schemas.microsoft.com/office/drawing/2014/main" id="{E77A6D4C-1AA9-4557-8A64-AD91266F835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4" name="正方形/長方形 333">
          <a:extLst>
            <a:ext uri="{FF2B5EF4-FFF2-40B4-BE49-F238E27FC236}">
              <a16:creationId xmlns:a16="http://schemas.microsoft.com/office/drawing/2014/main" id="{8108FD20-97C4-4CE1-9EF1-08341A6745F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5" name="テキスト ボックス 334">
          <a:extLst>
            <a:ext uri="{FF2B5EF4-FFF2-40B4-BE49-F238E27FC236}">
              <a16:creationId xmlns:a16="http://schemas.microsoft.com/office/drawing/2014/main" id="{B4EBDF6B-7C23-4576-B28A-510FBD5A874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6" name="直線コネクタ 335">
          <a:extLst>
            <a:ext uri="{FF2B5EF4-FFF2-40B4-BE49-F238E27FC236}">
              <a16:creationId xmlns:a16="http://schemas.microsoft.com/office/drawing/2014/main" id="{B23ACFE2-C2E9-4696-AB25-58093173BC8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7" name="テキスト ボックス 336">
          <a:extLst>
            <a:ext uri="{FF2B5EF4-FFF2-40B4-BE49-F238E27FC236}">
              <a16:creationId xmlns:a16="http://schemas.microsoft.com/office/drawing/2014/main" id="{AB65E4EC-36F9-4A63-9E98-FBD0C6E5D42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8" name="直線コネクタ 337">
          <a:extLst>
            <a:ext uri="{FF2B5EF4-FFF2-40B4-BE49-F238E27FC236}">
              <a16:creationId xmlns:a16="http://schemas.microsoft.com/office/drawing/2014/main" id="{B3168BBB-8FAB-4564-BD07-A1280D5DD2E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9" name="テキスト ボックス 338">
          <a:extLst>
            <a:ext uri="{FF2B5EF4-FFF2-40B4-BE49-F238E27FC236}">
              <a16:creationId xmlns:a16="http://schemas.microsoft.com/office/drawing/2014/main" id="{77312B75-DC74-431D-BB17-CE25B039F88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0" name="直線コネクタ 339">
          <a:extLst>
            <a:ext uri="{FF2B5EF4-FFF2-40B4-BE49-F238E27FC236}">
              <a16:creationId xmlns:a16="http://schemas.microsoft.com/office/drawing/2014/main" id="{B081C9CD-3E22-4C18-BCDC-76C5B0DF51A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1" name="テキスト ボックス 340">
          <a:extLst>
            <a:ext uri="{FF2B5EF4-FFF2-40B4-BE49-F238E27FC236}">
              <a16:creationId xmlns:a16="http://schemas.microsoft.com/office/drawing/2014/main" id="{A283B8AA-6BEE-4328-AE8D-B9F42CDACF9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2" name="直線コネクタ 341">
          <a:extLst>
            <a:ext uri="{FF2B5EF4-FFF2-40B4-BE49-F238E27FC236}">
              <a16:creationId xmlns:a16="http://schemas.microsoft.com/office/drawing/2014/main" id="{01EDC44F-95FD-428E-B142-12730CA354B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3" name="テキスト ボックス 342">
          <a:extLst>
            <a:ext uri="{FF2B5EF4-FFF2-40B4-BE49-F238E27FC236}">
              <a16:creationId xmlns:a16="http://schemas.microsoft.com/office/drawing/2014/main" id="{B53E39C3-CD9A-4B88-9225-EFD5608AF40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4" name="直線コネクタ 343">
          <a:extLst>
            <a:ext uri="{FF2B5EF4-FFF2-40B4-BE49-F238E27FC236}">
              <a16:creationId xmlns:a16="http://schemas.microsoft.com/office/drawing/2014/main" id="{D643BB6B-F89C-4840-A5BF-B3DF2DBFAC8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5" name="テキスト ボックス 344">
          <a:extLst>
            <a:ext uri="{FF2B5EF4-FFF2-40B4-BE49-F238E27FC236}">
              <a16:creationId xmlns:a16="http://schemas.microsoft.com/office/drawing/2014/main" id="{38A95883-08F8-4DA6-876E-19C61C9F7EA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6" name="直線コネクタ 345">
          <a:extLst>
            <a:ext uri="{FF2B5EF4-FFF2-40B4-BE49-F238E27FC236}">
              <a16:creationId xmlns:a16="http://schemas.microsoft.com/office/drawing/2014/main" id="{521B42C6-11AA-40D5-A4DB-9F56DC0B48F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7" name="テキスト ボックス 346">
          <a:extLst>
            <a:ext uri="{FF2B5EF4-FFF2-40B4-BE49-F238E27FC236}">
              <a16:creationId xmlns:a16="http://schemas.microsoft.com/office/drawing/2014/main" id="{8ABE24E3-9B54-45AE-B3CF-5936C2D4B38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8" name="直線コネクタ 347">
          <a:extLst>
            <a:ext uri="{FF2B5EF4-FFF2-40B4-BE49-F238E27FC236}">
              <a16:creationId xmlns:a16="http://schemas.microsoft.com/office/drawing/2014/main" id="{ED2C050E-41D0-4507-A9AA-99C8D0AF788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9" name="テキスト ボックス 348">
          <a:extLst>
            <a:ext uri="{FF2B5EF4-FFF2-40B4-BE49-F238E27FC236}">
              <a16:creationId xmlns:a16="http://schemas.microsoft.com/office/drawing/2014/main" id="{1308C3D8-161C-4DED-9DEE-9DFBA7B12B7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0" name="直線コネクタ 349">
          <a:extLst>
            <a:ext uri="{FF2B5EF4-FFF2-40B4-BE49-F238E27FC236}">
              <a16:creationId xmlns:a16="http://schemas.microsoft.com/office/drawing/2014/main" id="{5C25F7CA-8B00-4C18-B0A8-8AEBE09AD60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1" name="【消防施設】&#10;有形固定資産減価償却率グラフ枠">
          <a:extLst>
            <a:ext uri="{FF2B5EF4-FFF2-40B4-BE49-F238E27FC236}">
              <a16:creationId xmlns:a16="http://schemas.microsoft.com/office/drawing/2014/main" id="{DA115FAD-5016-438E-B52D-C94C6A76D7C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352" name="直線コネクタ 351">
          <a:extLst>
            <a:ext uri="{FF2B5EF4-FFF2-40B4-BE49-F238E27FC236}">
              <a16:creationId xmlns:a16="http://schemas.microsoft.com/office/drawing/2014/main" id="{039045A5-2027-47B9-BC6C-C215F73F077B}"/>
            </a:ext>
          </a:extLst>
        </xdr:cNvPr>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3" name="【消防施設】&#10;有形固定資産減価償却率最小値テキスト">
          <a:extLst>
            <a:ext uri="{FF2B5EF4-FFF2-40B4-BE49-F238E27FC236}">
              <a16:creationId xmlns:a16="http://schemas.microsoft.com/office/drawing/2014/main" id="{E4104978-BE47-4866-8BBE-8C95E49A06D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4" name="直線コネクタ 353">
          <a:extLst>
            <a:ext uri="{FF2B5EF4-FFF2-40B4-BE49-F238E27FC236}">
              <a16:creationId xmlns:a16="http://schemas.microsoft.com/office/drawing/2014/main" id="{3EE9AAB3-F47E-45FE-9C7A-3F42FB98883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355" name="【消防施設】&#10;有形固定資産減価償却率最大値テキスト">
          <a:extLst>
            <a:ext uri="{FF2B5EF4-FFF2-40B4-BE49-F238E27FC236}">
              <a16:creationId xmlns:a16="http://schemas.microsoft.com/office/drawing/2014/main" id="{35903C96-E87A-419A-8656-71C48E6FA3E6}"/>
            </a:ext>
          </a:extLst>
        </xdr:cNvPr>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356" name="直線コネクタ 355">
          <a:extLst>
            <a:ext uri="{FF2B5EF4-FFF2-40B4-BE49-F238E27FC236}">
              <a16:creationId xmlns:a16="http://schemas.microsoft.com/office/drawing/2014/main" id="{A53872ED-1E3C-4608-8E80-928886AA104C}"/>
            </a:ext>
          </a:extLst>
        </xdr:cNvPr>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164935</xdr:rowOff>
    </xdr:from>
    <xdr:ext cx="405111" cy="259045"/>
    <xdr:sp macro="" textlink="">
      <xdr:nvSpPr>
        <xdr:cNvPr id="357" name="【消防施設】&#10;有形固定資産減価償却率平均値テキスト">
          <a:extLst>
            <a:ext uri="{FF2B5EF4-FFF2-40B4-BE49-F238E27FC236}">
              <a16:creationId xmlns:a16="http://schemas.microsoft.com/office/drawing/2014/main" id="{4EF706D8-2628-4772-AFF9-004CA477FBFA}"/>
            </a:ext>
          </a:extLst>
        </xdr:cNvPr>
        <xdr:cNvSpPr txBox="1"/>
      </xdr:nvSpPr>
      <xdr:spPr>
        <a:xfrm>
          <a:off x="16357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358" name="フローチャート: 判断 357">
          <a:extLst>
            <a:ext uri="{FF2B5EF4-FFF2-40B4-BE49-F238E27FC236}">
              <a16:creationId xmlns:a16="http://schemas.microsoft.com/office/drawing/2014/main" id="{EC62F09A-5F60-40AA-BB82-03E5B48CF23B}"/>
            </a:ext>
          </a:extLst>
        </xdr:cNvPr>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359" name="フローチャート: 判断 358">
          <a:extLst>
            <a:ext uri="{FF2B5EF4-FFF2-40B4-BE49-F238E27FC236}">
              <a16:creationId xmlns:a16="http://schemas.microsoft.com/office/drawing/2014/main" id="{579931D9-417E-4122-B1AE-4E44DBA44BA0}"/>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360" name="フローチャート: 判断 359">
          <a:extLst>
            <a:ext uri="{FF2B5EF4-FFF2-40B4-BE49-F238E27FC236}">
              <a16:creationId xmlns:a16="http://schemas.microsoft.com/office/drawing/2014/main" id="{6EB97848-C46D-4882-B483-78C88515CFDF}"/>
            </a:ext>
          </a:extLst>
        </xdr:cNvPr>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361" name="フローチャート: 判断 360">
          <a:extLst>
            <a:ext uri="{FF2B5EF4-FFF2-40B4-BE49-F238E27FC236}">
              <a16:creationId xmlns:a16="http://schemas.microsoft.com/office/drawing/2014/main" id="{0457093F-92CE-4786-AE76-C941BD6BF358}"/>
            </a:ext>
          </a:extLst>
        </xdr:cNvPr>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362" name="フローチャート: 判断 361">
          <a:extLst>
            <a:ext uri="{FF2B5EF4-FFF2-40B4-BE49-F238E27FC236}">
              <a16:creationId xmlns:a16="http://schemas.microsoft.com/office/drawing/2014/main" id="{B981E31C-F6AF-40EE-AC68-D99C9EA1BD1A}"/>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4244421F-6FA7-410B-B5CF-97ACD50AAA7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52A65496-405F-4C9C-9D57-D0D28FEA4ED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54A7E8F9-DF7A-42BF-9984-BF3949A60C5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1E12D9BB-5DF2-4EF8-BA25-F065FBA1625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F528FFFE-8B0B-4B34-B8A6-4BDB7EEFDF6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368" name="楕円 367">
          <a:extLst>
            <a:ext uri="{FF2B5EF4-FFF2-40B4-BE49-F238E27FC236}">
              <a16:creationId xmlns:a16="http://schemas.microsoft.com/office/drawing/2014/main" id="{114FBAE6-6B2C-4C2C-A783-B5099AFF86D7}"/>
            </a:ext>
          </a:extLst>
        </xdr:cNvPr>
        <xdr:cNvSpPr/>
      </xdr:nvSpPr>
      <xdr:spPr>
        <a:xfrm>
          <a:off x="162687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46100</xdr:rowOff>
    </xdr:from>
    <xdr:ext cx="405111" cy="259045"/>
    <xdr:sp macro="" textlink="">
      <xdr:nvSpPr>
        <xdr:cNvPr id="369" name="【消防施設】&#10;有形固定資産減価償却率該当値テキスト">
          <a:extLst>
            <a:ext uri="{FF2B5EF4-FFF2-40B4-BE49-F238E27FC236}">
              <a16:creationId xmlns:a16="http://schemas.microsoft.com/office/drawing/2014/main" id="{ACDB1EEC-2509-464C-B860-D1821AF4C67F}"/>
            </a:ext>
          </a:extLst>
        </xdr:cNvPr>
        <xdr:cNvSpPr txBox="1"/>
      </xdr:nvSpPr>
      <xdr:spPr>
        <a:xfrm>
          <a:off x="16357600" y="1393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165281</xdr:rowOff>
    </xdr:from>
    <xdr:to>
      <xdr:col>81</xdr:col>
      <xdr:colOff>101600</xdr:colOff>
      <xdr:row>82</xdr:row>
      <xdr:rowOff>95431</xdr:rowOff>
    </xdr:to>
    <xdr:sp macro="" textlink="">
      <xdr:nvSpPr>
        <xdr:cNvPr id="370" name="楕円 369">
          <a:extLst>
            <a:ext uri="{FF2B5EF4-FFF2-40B4-BE49-F238E27FC236}">
              <a16:creationId xmlns:a16="http://schemas.microsoft.com/office/drawing/2014/main" id="{33413455-AA6E-41F9-A940-482A67A31B05}"/>
            </a:ext>
          </a:extLst>
        </xdr:cNvPr>
        <xdr:cNvSpPr/>
      </xdr:nvSpPr>
      <xdr:spPr>
        <a:xfrm>
          <a:off x="15430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44631</xdr:rowOff>
    </xdr:from>
    <xdr:to>
      <xdr:col>85</xdr:col>
      <xdr:colOff>127000</xdr:colOff>
      <xdr:row>82</xdr:row>
      <xdr:rowOff>74023</xdr:rowOff>
    </xdr:to>
    <xdr:cxnSp macro="">
      <xdr:nvCxnSpPr>
        <xdr:cNvPr id="371" name="直線コネクタ 370">
          <a:extLst>
            <a:ext uri="{FF2B5EF4-FFF2-40B4-BE49-F238E27FC236}">
              <a16:creationId xmlns:a16="http://schemas.microsoft.com/office/drawing/2014/main" id="{2C08C129-7269-4B4E-9A90-F7348CFCEA9B}"/>
            </a:ext>
          </a:extLst>
        </xdr:cNvPr>
        <xdr:cNvCxnSpPr/>
      </xdr:nvCxnSpPr>
      <xdr:spPr>
        <a:xfrm>
          <a:off x="15481300" y="141035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134257</xdr:rowOff>
    </xdr:from>
    <xdr:to>
      <xdr:col>76</xdr:col>
      <xdr:colOff>165100</xdr:colOff>
      <xdr:row>82</xdr:row>
      <xdr:rowOff>64407</xdr:rowOff>
    </xdr:to>
    <xdr:sp macro="" textlink="">
      <xdr:nvSpPr>
        <xdr:cNvPr id="372" name="楕円 371">
          <a:extLst>
            <a:ext uri="{FF2B5EF4-FFF2-40B4-BE49-F238E27FC236}">
              <a16:creationId xmlns:a16="http://schemas.microsoft.com/office/drawing/2014/main" id="{B98904AA-46AC-431D-8420-17ACCAADD9A7}"/>
            </a:ext>
          </a:extLst>
        </xdr:cNvPr>
        <xdr:cNvSpPr/>
      </xdr:nvSpPr>
      <xdr:spPr>
        <a:xfrm>
          <a:off x="14541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13607</xdr:rowOff>
    </xdr:from>
    <xdr:to>
      <xdr:col>81</xdr:col>
      <xdr:colOff>50800</xdr:colOff>
      <xdr:row>82</xdr:row>
      <xdr:rowOff>44631</xdr:rowOff>
    </xdr:to>
    <xdr:cxnSp macro="">
      <xdr:nvCxnSpPr>
        <xdr:cNvPr id="373" name="直線コネクタ 372">
          <a:extLst>
            <a:ext uri="{FF2B5EF4-FFF2-40B4-BE49-F238E27FC236}">
              <a16:creationId xmlns:a16="http://schemas.microsoft.com/office/drawing/2014/main" id="{7F907C8F-F051-43DC-8C35-E926FEAD250B}"/>
            </a:ext>
          </a:extLst>
        </xdr:cNvPr>
        <xdr:cNvCxnSpPr/>
      </xdr:nvCxnSpPr>
      <xdr:spPr>
        <a:xfrm>
          <a:off x="14592300" y="140725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148952</xdr:rowOff>
    </xdr:from>
    <xdr:to>
      <xdr:col>72</xdr:col>
      <xdr:colOff>38100</xdr:colOff>
      <xdr:row>82</xdr:row>
      <xdr:rowOff>79102</xdr:rowOff>
    </xdr:to>
    <xdr:sp macro="" textlink="">
      <xdr:nvSpPr>
        <xdr:cNvPr id="374" name="楕円 373">
          <a:extLst>
            <a:ext uri="{FF2B5EF4-FFF2-40B4-BE49-F238E27FC236}">
              <a16:creationId xmlns:a16="http://schemas.microsoft.com/office/drawing/2014/main" id="{F65C83E9-6084-4C8C-8E98-FA4C62B661B9}"/>
            </a:ext>
          </a:extLst>
        </xdr:cNvPr>
        <xdr:cNvSpPr/>
      </xdr:nvSpPr>
      <xdr:spPr>
        <a:xfrm>
          <a:off x="13652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13607</xdr:rowOff>
    </xdr:from>
    <xdr:to>
      <xdr:col>76</xdr:col>
      <xdr:colOff>114300</xdr:colOff>
      <xdr:row>82</xdr:row>
      <xdr:rowOff>28302</xdr:rowOff>
    </xdr:to>
    <xdr:cxnSp macro="">
      <xdr:nvCxnSpPr>
        <xdr:cNvPr id="375" name="直線コネクタ 374">
          <a:extLst>
            <a:ext uri="{FF2B5EF4-FFF2-40B4-BE49-F238E27FC236}">
              <a16:creationId xmlns:a16="http://schemas.microsoft.com/office/drawing/2014/main" id="{D8E60512-3675-4067-818E-DC3D2E8D5F52}"/>
            </a:ext>
          </a:extLst>
        </xdr:cNvPr>
        <xdr:cNvCxnSpPr/>
      </xdr:nvCxnSpPr>
      <xdr:spPr>
        <a:xfrm flipV="1">
          <a:off x="13703300" y="1407250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24856</xdr:rowOff>
    </xdr:from>
    <xdr:to>
      <xdr:col>67</xdr:col>
      <xdr:colOff>101600</xdr:colOff>
      <xdr:row>86</xdr:row>
      <xdr:rowOff>126456</xdr:rowOff>
    </xdr:to>
    <xdr:sp macro="" textlink="">
      <xdr:nvSpPr>
        <xdr:cNvPr id="376" name="楕円 375">
          <a:extLst>
            <a:ext uri="{FF2B5EF4-FFF2-40B4-BE49-F238E27FC236}">
              <a16:creationId xmlns:a16="http://schemas.microsoft.com/office/drawing/2014/main" id="{62C599DD-FB2F-4E2B-BEF8-667C3608FB91}"/>
            </a:ext>
          </a:extLst>
        </xdr:cNvPr>
        <xdr:cNvSpPr/>
      </xdr:nvSpPr>
      <xdr:spPr>
        <a:xfrm>
          <a:off x="127635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28302</xdr:rowOff>
    </xdr:from>
    <xdr:to>
      <xdr:col>71</xdr:col>
      <xdr:colOff>177800</xdr:colOff>
      <xdr:row>86</xdr:row>
      <xdr:rowOff>75656</xdr:rowOff>
    </xdr:to>
    <xdr:cxnSp macro="">
      <xdr:nvCxnSpPr>
        <xdr:cNvPr id="377" name="直線コネクタ 376">
          <a:extLst>
            <a:ext uri="{FF2B5EF4-FFF2-40B4-BE49-F238E27FC236}">
              <a16:creationId xmlns:a16="http://schemas.microsoft.com/office/drawing/2014/main" id="{85DB9602-F901-4EA9-B90D-C53C0D535D2B}"/>
            </a:ext>
          </a:extLst>
        </xdr:cNvPr>
        <xdr:cNvCxnSpPr/>
      </xdr:nvCxnSpPr>
      <xdr:spPr>
        <a:xfrm flipV="1">
          <a:off x="12814300" y="14087202"/>
          <a:ext cx="889000" cy="73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378" name="n_1aveValue【消防施設】&#10;有形固定資産減価償却率">
          <a:extLst>
            <a:ext uri="{FF2B5EF4-FFF2-40B4-BE49-F238E27FC236}">
              <a16:creationId xmlns:a16="http://schemas.microsoft.com/office/drawing/2014/main" id="{7E58290F-0970-4889-A694-BD3BC762136F}"/>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53901</xdr:rowOff>
    </xdr:from>
    <xdr:ext cx="405111" cy="259045"/>
    <xdr:sp macro="" textlink="">
      <xdr:nvSpPr>
        <xdr:cNvPr id="379" name="n_2aveValue【消防施設】&#10;有形固定資産減価償却率">
          <a:extLst>
            <a:ext uri="{FF2B5EF4-FFF2-40B4-BE49-F238E27FC236}">
              <a16:creationId xmlns:a16="http://schemas.microsoft.com/office/drawing/2014/main" id="{C71FB7E1-1501-4F98-9886-C08E9CFB034B}"/>
            </a:ext>
          </a:extLst>
        </xdr:cNvPr>
        <xdr:cNvSpPr txBox="1"/>
      </xdr:nvSpPr>
      <xdr:spPr>
        <a:xfrm>
          <a:off x="14389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58800</xdr:rowOff>
    </xdr:from>
    <xdr:ext cx="405111" cy="259045"/>
    <xdr:sp macro="" textlink="">
      <xdr:nvSpPr>
        <xdr:cNvPr id="380" name="n_3aveValue【消防施設】&#10;有形固定資産減価償却率">
          <a:extLst>
            <a:ext uri="{FF2B5EF4-FFF2-40B4-BE49-F238E27FC236}">
              <a16:creationId xmlns:a16="http://schemas.microsoft.com/office/drawing/2014/main" id="{D38B09D2-37C0-45AB-8B44-0877C889848E}"/>
            </a:ext>
          </a:extLst>
        </xdr:cNvPr>
        <xdr:cNvSpPr txBox="1"/>
      </xdr:nvSpPr>
      <xdr:spPr>
        <a:xfrm>
          <a:off x="13500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381" name="n_4aveValue【消防施設】&#10;有形固定資産減価償却率">
          <a:extLst>
            <a:ext uri="{FF2B5EF4-FFF2-40B4-BE49-F238E27FC236}">
              <a16:creationId xmlns:a16="http://schemas.microsoft.com/office/drawing/2014/main" id="{989717D8-CED8-435C-80EC-C7E0313C6A2F}"/>
            </a:ext>
          </a:extLst>
        </xdr:cNvPr>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111958</xdr:rowOff>
    </xdr:from>
    <xdr:ext cx="405111" cy="259045"/>
    <xdr:sp macro="" textlink="">
      <xdr:nvSpPr>
        <xdr:cNvPr id="382" name="n_1mainValue【消防施設】&#10;有形固定資産減価償却率">
          <a:extLst>
            <a:ext uri="{FF2B5EF4-FFF2-40B4-BE49-F238E27FC236}">
              <a16:creationId xmlns:a16="http://schemas.microsoft.com/office/drawing/2014/main" id="{D99898BB-F387-4730-A0E2-EE7A1B7B2EF8}"/>
            </a:ext>
          </a:extLst>
        </xdr:cNvPr>
        <xdr:cNvSpPr txBox="1"/>
      </xdr:nvSpPr>
      <xdr:spPr>
        <a:xfrm>
          <a:off x="152660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383" name="n_2mainValue【消防施設】&#10;有形固定資産減価償却率">
          <a:extLst>
            <a:ext uri="{FF2B5EF4-FFF2-40B4-BE49-F238E27FC236}">
              <a16:creationId xmlns:a16="http://schemas.microsoft.com/office/drawing/2014/main" id="{B9259133-7313-45C2-A662-C18BF3B37E68}"/>
            </a:ext>
          </a:extLst>
        </xdr:cNvPr>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95629</xdr:rowOff>
    </xdr:from>
    <xdr:ext cx="405111" cy="259045"/>
    <xdr:sp macro="" textlink="">
      <xdr:nvSpPr>
        <xdr:cNvPr id="384" name="n_3mainValue【消防施設】&#10;有形固定資産減価償却率">
          <a:extLst>
            <a:ext uri="{FF2B5EF4-FFF2-40B4-BE49-F238E27FC236}">
              <a16:creationId xmlns:a16="http://schemas.microsoft.com/office/drawing/2014/main" id="{9E860C4C-5022-49DC-B673-56EEEC987220}"/>
            </a:ext>
          </a:extLst>
        </xdr:cNvPr>
        <xdr:cNvSpPr txBox="1"/>
      </xdr:nvSpPr>
      <xdr:spPr>
        <a:xfrm>
          <a:off x="13500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117583</xdr:rowOff>
    </xdr:from>
    <xdr:ext cx="405111" cy="259045"/>
    <xdr:sp macro="" textlink="">
      <xdr:nvSpPr>
        <xdr:cNvPr id="385" name="n_4mainValue【消防施設】&#10;有形固定資産減価償却率">
          <a:extLst>
            <a:ext uri="{FF2B5EF4-FFF2-40B4-BE49-F238E27FC236}">
              <a16:creationId xmlns:a16="http://schemas.microsoft.com/office/drawing/2014/main" id="{C7BBCB7B-D6E6-4B71-BA7D-D26685936F35}"/>
            </a:ext>
          </a:extLst>
        </xdr:cNvPr>
        <xdr:cNvSpPr txBox="1"/>
      </xdr:nvSpPr>
      <xdr:spPr>
        <a:xfrm>
          <a:off x="12611744" y="1486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6" name="正方形/長方形 385">
          <a:extLst>
            <a:ext uri="{FF2B5EF4-FFF2-40B4-BE49-F238E27FC236}">
              <a16:creationId xmlns:a16="http://schemas.microsoft.com/office/drawing/2014/main" id="{4BAA6F07-24AE-4F20-8AE6-18C222DF3DD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7" name="正方形/長方形 386">
          <a:extLst>
            <a:ext uri="{FF2B5EF4-FFF2-40B4-BE49-F238E27FC236}">
              <a16:creationId xmlns:a16="http://schemas.microsoft.com/office/drawing/2014/main" id="{687B207E-5FED-4195-A90E-F7757DEB969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8" name="正方形/長方形 387">
          <a:extLst>
            <a:ext uri="{FF2B5EF4-FFF2-40B4-BE49-F238E27FC236}">
              <a16:creationId xmlns:a16="http://schemas.microsoft.com/office/drawing/2014/main" id="{52F49BEF-A70F-4FC9-8211-80327B1CD79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9" name="正方形/長方形 388">
          <a:extLst>
            <a:ext uri="{FF2B5EF4-FFF2-40B4-BE49-F238E27FC236}">
              <a16:creationId xmlns:a16="http://schemas.microsoft.com/office/drawing/2014/main" id="{6FD3428B-553C-41B3-8B1D-4A2034E1DFA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0" name="正方形/長方形 389">
          <a:extLst>
            <a:ext uri="{FF2B5EF4-FFF2-40B4-BE49-F238E27FC236}">
              <a16:creationId xmlns:a16="http://schemas.microsoft.com/office/drawing/2014/main" id="{4B06C8BB-50A5-4891-9B5F-CBE186C0350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1" name="正方形/長方形 390">
          <a:extLst>
            <a:ext uri="{FF2B5EF4-FFF2-40B4-BE49-F238E27FC236}">
              <a16:creationId xmlns:a16="http://schemas.microsoft.com/office/drawing/2014/main" id="{38EE3762-04EA-43EF-A196-539607FE5FF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2" name="正方形/長方形 391">
          <a:extLst>
            <a:ext uri="{FF2B5EF4-FFF2-40B4-BE49-F238E27FC236}">
              <a16:creationId xmlns:a16="http://schemas.microsoft.com/office/drawing/2014/main" id="{DDA07806-E599-4161-B37B-9590B6BF6D9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3" name="正方形/長方形 392">
          <a:extLst>
            <a:ext uri="{FF2B5EF4-FFF2-40B4-BE49-F238E27FC236}">
              <a16:creationId xmlns:a16="http://schemas.microsoft.com/office/drawing/2014/main" id="{DFF85955-AE06-4690-AA75-8516180449A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4" name="テキスト ボックス 393">
          <a:extLst>
            <a:ext uri="{FF2B5EF4-FFF2-40B4-BE49-F238E27FC236}">
              <a16:creationId xmlns:a16="http://schemas.microsoft.com/office/drawing/2014/main" id="{5F5652BD-3549-4B6C-B9F5-79F2182329D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5" name="直線コネクタ 394">
          <a:extLst>
            <a:ext uri="{FF2B5EF4-FFF2-40B4-BE49-F238E27FC236}">
              <a16:creationId xmlns:a16="http://schemas.microsoft.com/office/drawing/2014/main" id="{AF746591-6CB0-478A-A8B3-230C710C687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6" name="直線コネクタ 395">
          <a:extLst>
            <a:ext uri="{FF2B5EF4-FFF2-40B4-BE49-F238E27FC236}">
              <a16:creationId xmlns:a16="http://schemas.microsoft.com/office/drawing/2014/main" id="{9D1C3223-5A55-42A0-8CD5-A2B4BA74C68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7" name="テキスト ボックス 396">
          <a:extLst>
            <a:ext uri="{FF2B5EF4-FFF2-40B4-BE49-F238E27FC236}">
              <a16:creationId xmlns:a16="http://schemas.microsoft.com/office/drawing/2014/main" id="{B400F32D-7935-4C11-A3AA-F27B657843F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8" name="直線コネクタ 397">
          <a:extLst>
            <a:ext uri="{FF2B5EF4-FFF2-40B4-BE49-F238E27FC236}">
              <a16:creationId xmlns:a16="http://schemas.microsoft.com/office/drawing/2014/main" id="{3AEB3914-A505-4CF0-91B7-9867946723E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9" name="テキスト ボックス 398">
          <a:extLst>
            <a:ext uri="{FF2B5EF4-FFF2-40B4-BE49-F238E27FC236}">
              <a16:creationId xmlns:a16="http://schemas.microsoft.com/office/drawing/2014/main" id="{DCFC5929-13F0-4AF8-AF48-EBD58CDEB71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0" name="直線コネクタ 399">
          <a:extLst>
            <a:ext uri="{FF2B5EF4-FFF2-40B4-BE49-F238E27FC236}">
              <a16:creationId xmlns:a16="http://schemas.microsoft.com/office/drawing/2014/main" id="{6319F234-10E7-40C5-BAB4-5D199C906EE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1" name="テキスト ボックス 400">
          <a:extLst>
            <a:ext uri="{FF2B5EF4-FFF2-40B4-BE49-F238E27FC236}">
              <a16:creationId xmlns:a16="http://schemas.microsoft.com/office/drawing/2014/main" id="{478F52FF-460F-4537-B4BC-E48F2AE46DB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2" name="直線コネクタ 401">
          <a:extLst>
            <a:ext uri="{FF2B5EF4-FFF2-40B4-BE49-F238E27FC236}">
              <a16:creationId xmlns:a16="http://schemas.microsoft.com/office/drawing/2014/main" id="{FBDB742F-051D-43AC-B13D-46D202888B3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3" name="テキスト ボックス 402">
          <a:extLst>
            <a:ext uri="{FF2B5EF4-FFF2-40B4-BE49-F238E27FC236}">
              <a16:creationId xmlns:a16="http://schemas.microsoft.com/office/drawing/2014/main" id="{8500C076-CB62-4850-BB9E-5A8A4D70D8B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4" name="直線コネクタ 403">
          <a:extLst>
            <a:ext uri="{FF2B5EF4-FFF2-40B4-BE49-F238E27FC236}">
              <a16:creationId xmlns:a16="http://schemas.microsoft.com/office/drawing/2014/main" id="{6F79317A-F4AF-4825-BE4F-F22B5800FEC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5" name="テキスト ボックス 404">
          <a:extLst>
            <a:ext uri="{FF2B5EF4-FFF2-40B4-BE49-F238E27FC236}">
              <a16:creationId xmlns:a16="http://schemas.microsoft.com/office/drawing/2014/main" id="{A532994E-5478-4F4D-A506-EDD1ACC4ECB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6" name="直線コネクタ 405">
          <a:extLst>
            <a:ext uri="{FF2B5EF4-FFF2-40B4-BE49-F238E27FC236}">
              <a16:creationId xmlns:a16="http://schemas.microsoft.com/office/drawing/2014/main" id="{B7816626-C7D2-4E9B-8023-DC75212D32F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7" name="テキスト ボックス 406">
          <a:extLst>
            <a:ext uri="{FF2B5EF4-FFF2-40B4-BE49-F238E27FC236}">
              <a16:creationId xmlns:a16="http://schemas.microsoft.com/office/drawing/2014/main" id="{263506BF-FB48-4DD3-BBF3-6CDA378DBE7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8" name="【消防施設】&#10;一人当たり面積グラフ枠">
          <a:extLst>
            <a:ext uri="{FF2B5EF4-FFF2-40B4-BE49-F238E27FC236}">
              <a16:creationId xmlns:a16="http://schemas.microsoft.com/office/drawing/2014/main" id="{273C0657-4F14-4AFE-A96D-22AA5EEAC0C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409" name="直線コネクタ 408">
          <a:extLst>
            <a:ext uri="{FF2B5EF4-FFF2-40B4-BE49-F238E27FC236}">
              <a16:creationId xmlns:a16="http://schemas.microsoft.com/office/drawing/2014/main" id="{06464F81-80F4-47E2-A432-E35CEBDF677A}"/>
            </a:ext>
          </a:extLst>
        </xdr:cNvPr>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410" name="【消防施設】&#10;一人当たり面積最小値テキスト">
          <a:extLst>
            <a:ext uri="{FF2B5EF4-FFF2-40B4-BE49-F238E27FC236}">
              <a16:creationId xmlns:a16="http://schemas.microsoft.com/office/drawing/2014/main" id="{5A3AE00D-0861-4D4C-8D68-20EA548CBD08}"/>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411" name="直線コネクタ 410">
          <a:extLst>
            <a:ext uri="{FF2B5EF4-FFF2-40B4-BE49-F238E27FC236}">
              <a16:creationId xmlns:a16="http://schemas.microsoft.com/office/drawing/2014/main" id="{130160E3-BE79-4535-A978-6F9C86F1171C}"/>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412" name="【消防施設】&#10;一人当たり面積最大値テキスト">
          <a:extLst>
            <a:ext uri="{FF2B5EF4-FFF2-40B4-BE49-F238E27FC236}">
              <a16:creationId xmlns:a16="http://schemas.microsoft.com/office/drawing/2014/main" id="{3842924C-F6DC-4263-BB68-B181B9635877}"/>
            </a:ext>
          </a:extLst>
        </xdr:cNvPr>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413" name="直線コネクタ 412">
          <a:extLst>
            <a:ext uri="{FF2B5EF4-FFF2-40B4-BE49-F238E27FC236}">
              <a16:creationId xmlns:a16="http://schemas.microsoft.com/office/drawing/2014/main" id="{C5A85A22-B3BA-4ABB-B098-891A271ECFDB}"/>
            </a:ext>
          </a:extLst>
        </xdr:cNvPr>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80663</xdr:rowOff>
    </xdr:from>
    <xdr:ext cx="469744" cy="259045"/>
    <xdr:sp macro="" textlink="">
      <xdr:nvSpPr>
        <xdr:cNvPr id="414" name="【消防施設】&#10;一人当たり面積平均値テキスト">
          <a:extLst>
            <a:ext uri="{FF2B5EF4-FFF2-40B4-BE49-F238E27FC236}">
              <a16:creationId xmlns:a16="http://schemas.microsoft.com/office/drawing/2014/main" id="{3E81C87A-6A48-4ECF-8061-7F2327E6771E}"/>
            </a:ext>
          </a:extLst>
        </xdr:cNvPr>
        <xdr:cNvSpPr txBox="1"/>
      </xdr:nvSpPr>
      <xdr:spPr>
        <a:xfrm>
          <a:off x="22199600" y="1413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415" name="フローチャート: 判断 414">
          <a:extLst>
            <a:ext uri="{FF2B5EF4-FFF2-40B4-BE49-F238E27FC236}">
              <a16:creationId xmlns:a16="http://schemas.microsoft.com/office/drawing/2014/main" id="{50416003-7D00-4E7D-8E53-F24582840E5E}"/>
            </a:ext>
          </a:extLst>
        </xdr:cNvPr>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416" name="フローチャート: 判断 415">
          <a:extLst>
            <a:ext uri="{FF2B5EF4-FFF2-40B4-BE49-F238E27FC236}">
              <a16:creationId xmlns:a16="http://schemas.microsoft.com/office/drawing/2014/main" id="{A1345598-BCDC-449C-967D-9B34A6F1DA46}"/>
            </a:ext>
          </a:extLst>
        </xdr:cNvPr>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417" name="フローチャート: 判断 416">
          <a:extLst>
            <a:ext uri="{FF2B5EF4-FFF2-40B4-BE49-F238E27FC236}">
              <a16:creationId xmlns:a16="http://schemas.microsoft.com/office/drawing/2014/main" id="{7A4F17A3-E459-4A75-8FF4-2EBA620A52D2}"/>
            </a:ext>
          </a:extLst>
        </xdr:cNvPr>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418" name="フローチャート: 判断 417">
          <a:extLst>
            <a:ext uri="{FF2B5EF4-FFF2-40B4-BE49-F238E27FC236}">
              <a16:creationId xmlns:a16="http://schemas.microsoft.com/office/drawing/2014/main" id="{99B2CB6D-8016-4416-83D6-3CD0C6FB03F3}"/>
            </a:ext>
          </a:extLst>
        </xdr:cNvPr>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419" name="フローチャート: 判断 418">
          <a:extLst>
            <a:ext uri="{FF2B5EF4-FFF2-40B4-BE49-F238E27FC236}">
              <a16:creationId xmlns:a16="http://schemas.microsoft.com/office/drawing/2014/main" id="{1B195B53-5BBA-44D6-8884-76A2431DE44C}"/>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1DAB5DCF-4895-4E04-8088-92280943B5A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40BF497C-655E-4EF1-BD1D-B597A20A279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88C768A5-6CBA-4EBD-845A-21C2AFE8A25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1DA8CECA-E161-46F5-BE6F-E8E47A01701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8BDF4561-6619-4128-B1BA-E8EF458CA92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105411</xdr:rowOff>
    </xdr:from>
    <xdr:to>
      <xdr:col>116</xdr:col>
      <xdr:colOff>114300</xdr:colOff>
      <xdr:row>84</xdr:row>
      <xdr:rowOff>35561</xdr:rowOff>
    </xdr:to>
    <xdr:sp macro="" textlink="">
      <xdr:nvSpPr>
        <xdr:cNvPr id="425" name="楕円 424">
          <a:extLst>
            <a:ext uri="{FF2B5EF4-FFF2-40B4-BE49-F238E27FC236}">
              <a16:creationId xmlns:a16="http://schemas.microsoft.com/office/drawing/2014/main" id="{C3E21506-0748-4D87-A8EF-D342EDB7504A}"/>
            </a:ext>
          </a:extLst>
        </xdr:cNvPr>
        <xdr:cNvSpPr/>
      </xdr:nvSpPr>
      <xdr:spPr>
        <a:xfrm>
          <a:off x="22110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83838</xdr:rowOff>
    </xdr:from>
    <xdr:ext cx="469744" cy="259045"/>
    <xdr:sp macro="" textlink="">
      <xdr:nvSpPr>
        <xdr:cNvPr id="426" name="【消防施設】&#10;一人当たり面積該当値テキスト">
          <a:extLst>
            <a:ext uri="{FF2B5EF4-FFF2-40B4-BE49-F238E27FC236}">
              <a16:creationId xmlns:a16="http://schemas.microsoft.com/office/drawing/2014/main" id="{31281CA7-C873-4E79-BC60-34C440769AB4}"/>
            </a:ext>
          </a:extLst>
        </xdr:cNvPr>
        <xdr:cNvSpPr txBox="1"/>
      </xdr:nvSpPr>
      <xdr:spPr>
        <a:xfrm>
          <a:off x="22199600"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111125</xdr:rowOff>
    </xdr:from>
    <xdr:to>
      <xdr:col>112</xdr:col>
      <xdr:colOff>38100</xdr:colOff>
      <xdr:row>84</xdr:row>
      <xdr:rowOff>41275</xdr:rowOff>
    </xdr:to>
    <xdr:sp macro="" textlink="">
      <xdr:nvSpPr>
        <xdr:cNvPr id="427" name="楕円 426">
          <a:extLst>
            <a:ext uri="{FF2B5EF4-FFF2-40B4-BE49-F238E27FC236}">
              <a16:creationId xmlns:a16="http://schemas.microsoft.com/office/drawing/2014/main" id="{E1E0B713-83B9-4A1A-93DA-AA4BF1629616}"/>
            </a:ext>
          </a:extLst>
        </xdr:cNvPr>
        <xdr:cNvSpPr/>
      </xdr:nvSpPr>
      <xdr:spPr>
        <a:xfrm>
          <a:off x="21272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156211</xdr:rowOff>
    </xdr:from>
    <xdr:to>
      <xdr:col>116</xdr:col>
      <xdr:colOff>63500</xdr:colOff>
      <xdr:row>83</xdr:row>
      <xdr:rowOff>161925</xdr:rowOff>
    </xdr:to>
    <xdr:cxnSp macro="">
      <xdr:nvCxnSpPr>
        <xdr:cNvPr id="428" name="直線コネクタ 427">
          <a:extLst>
            <a:ext uri="{FF2B5EF4-FFF2-40B4-BE49-F238E27FC236}">
              <a16:creationId xmlns:a16="http://schemas.microsoft.com/office/drawing/2014/main" id="{D0704782-7A09-4E4D-8E70-E8E00BA9DF1C}"/>
            </a:ext>
          </a:extLst>
        </xdr:cNvPr>
        <xdr:cNvCxnSpPr/>
      </xdr:nvCxnSpPr>
      <xdr:spPr>
        <a:xfrm flipV="1">
          <a:off x="21323300" y="143865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429" name="楕円 428">
          <a:extLst>
            <a:ext uri="{FF2B5EF4-FFF2-40B4-BE49-F238E27FC236}">
              <a16:creationId xmlns:a16="http://schemas.microsoft.com/office/drawing/2014/main" id="{F16C6AAE-964A-4E6E-A4B2-EB8814895301}"/>
            </a:ext>
          </a:extLst>
        </xdr:cNvPr>
        <xdr:cNvSpPr/>
      </xdr:nvSpPr>
      <xdr:spPr>
        <a:xfrm>
          <a:off x="2038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161925</xdr:rowOff>
    </xdr:from>
    <xdr:to>
      <xdr:col>111</xdr:col>
      <xdr:colOff>177800</xdr:colOff>
      <xdr:row>83</xdr:row>
      <xdr:rowOff>163830</xdr:rowOff>
    </xdr:to>
    <xdr:cxnSp macro="">
      <xdr:nvCxnSpPr>
        <xdr:cNvPr id="430" name="直線コネクタ 429">
          <a:extLst>
            <a:ext uri="{FF2B5EF4-FFF2-40B4-BE49-F238E27FC236}">
              <a16:creationId xmlns:a16="http://schemas.microsoft.com/office/drawing/2014/main" id="{3E26CA3E-7F10-4660-A16E-00B15CE9FC15}"/>
            </a:ext>
          </a:extLst>
        </xdr:cNvPr>
        <xdr:cNvCxnSpPr/>
      </xdr:nvCxnSpPr>
      <xdr:spPr>
        <a:xfrm flipV="1">
          <a:off x="20434300" y="143922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431" name="楕円 430">
          <a:extLst>
            <a:ext uri="{FF2B5EF4-FFF2-40B4-BE49-F238E27FC236}">
              <a16:creationId xmlns:a16="http://schemas.microsoft.com/office/drawing/2014/main" id="{C4CD9B4A-3A49-4FE1-A87E-F978B9B70C0B}"/>
            </a:ext>
          </a:extLst>
        </xdr:cNvPr>
        <xdr:cNvSpPr/>
      </xdr:nvSpPr>
      <xdr:spPr>
        <a:xfrm>
          <a:off x="19494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118111</xdr:rowOff>
    </xdr:from>
    <xdr:to>
      <xdr:col>107</xdr:col>
      <xdr:colOff>50800</xdr:colOff>
      <xdr:row>83</xdr:row>
      <xdr:rowOff>163830</xdr:rowOff>
    </xdr:to>
    <xdr:cxnSp macro="">
      <xdr:nvCxnSpPr>
        <xdr:cNvPr id="432" name="直線コネクタ 431">
          <a:extLst>
            <a:ext uri="{FF2B5EF4-FFF2-40B4-BE49-F238E27FC236}">
              <a16:creationId xmlns:a16="http://schemas.microsoft.com/office/drawing/2014/main" id="{E579FF67-FE8C-4B9D-B1E6-B6F595479518}"/>
            </a:ext>
          </a:extLst>
        </xdr:cNvPr>
        <xdr:cNvCxnSpPr/>
      </xdr:nvCxnSpPr>
      <xdr:spPr>
        <a:xfrm>
          <a:off x="19545300" y="14348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143511</xdr:rowOff>
    </xdr:from>
    <xdr:to>
      <xdr:col>98</xdr:col>
      <xdr:colOff>38100</xdr:colOff>
      <xdr:row>84</xdr:row>
      <xdr:rowOff>73661</xdr:rowOff>
    </xdr:to>
    <xdr:sp macro="" textlink="">
      <xdr:nvSpPr>
        <xdr:cNvPr id="433" name="楕円 432">
          <a:extLst>
            <a:ext uri="{FF2B5EF4-FFF2-40B4-BE49-F238E27FC236}">
              <a16:creationId xmlns:a16="http://schemas.microsoft.com/office/drawing/2014/main" id="{425794E3-219C-4885-A301-20731F576D19}"/>
            </a:ext>
          </a:extLst>
        </xdr:cNvPr>
        <xdr:cNvSpPr/>
      </xdr:nvSpPr>
      <xdr:spPr>
        <a:xfrm>
          <a:off x="18605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118111</xdr:rowOff>
    </xdr:from>
    <xdr:to>
      <xdr:col>102</xdr:col>
      <xdr:colOff>114300</xdr:colOff>
      <xdr:row>84</xdr:row>
      <xdr:rowOff>22861</xdr:rowOff>
    </xdr:to>
    <xdr:cxnSp macro="">
      <xdr:nvCxnSpPr>
        <xdr:cNvPr id="434" name="直線コネクタ 433">
          <a:extLst>
            <a:ext uri="{FF2B5EF4-FFF2-40B4-BE49-F238E27FC236}">
              <a16:creationId xmlns:a16="http://schemas.microsoft.com/office/drawing/2014/main" id="{733CBCBD-BA28-4649-81E9-49E751306E12}"/>
            </a:ext>
          </a:extLst>
        </xdr:cNvPr>
        <xdr:cNvCxnSpPr/>
      </xdr:nvCxnSpPr>
      <xdr:spPr>
        <a:xfrm flipV="1">
          <a:off x="18656300" y="143484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50182</xdr:rowOff>
    </xdr:from>
    <xdr:ext cx="469744" cy="259045"/>
    <xdr:sp macro="" textlink="">
      <xdr:nvSpPr>
        <xdr:cNvPr id="435" name="n_1aveValue【消防施設】&#10;一人当たり面積">
          <a:extLst>
            <a:ext uri="{FF2B5EF4-FFF2-40B4-BE49-F238E27FC236}">
              <a16:creationId xmlns:a16="http://schemas.microsoft.com/office/drawing/2014/main" id="{76D5BDA0-886F-464F-8490-25C4D680625E}"/>
            </a:ext>
          </a:extLst>
        </xdr:cNvPr>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436" name="n_2aveValue【消防施設】&#10;一人当たり面積">
          <a:extLst>
            <a:ext uri="{FF2B5EF4-FFF2-40B4-BE49-F238E27FC236}">
              <a16:creationId xmlns:a16="http://schemas.microsoft.com/office/drawing/2014/main" id="{69AAE948-7DDC-4A23-9DA7-4AB331E78845}"/>
            </a:ext>
          </a:extLst>
        </xdr:cNvPr>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437" name="n_3aveValue【消防施設】&#10;一人当たり面積">
          <a:extLst>
            <a:ext uri="{FF2B5EF4-FFF2-40B4-BE49-F238E27FC236}">
              <a16:creationId xmlns:a16="http://schemas.microsoft.com/office/drawing/2014/main" id="{BB8706BB-E499-4D6D-AB24-68E6B6EA01EB}"/>
            </a:ext>
          </a:extLst>
        </xdr:cNvPr>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438" name="n_4aveValue【消防施設】&#10;一人当たり面積">
          <a:extLst>
            <a:ext uri="{FF2B5EF4-FFF2-40B4-BE49-F238E27FC236}">
              <a16:creationId xmlns:a16="http://schemas.microsoft.com/office/drawing/2014/main" id="{5DEED4E0-F918-4957-9627-5D1A249F5983}"/>
            </a:ext>
          </a:extLst>
        </xdr:cNvPr>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32402</xdr:rowOff>
    </xdr:from>
    <xdr:ext cx="469744" cy="259045"/>
    <xdr:sp macro="" textlink="">
      <xdr:nvSpPr>
        <xdr:cNvPr id="439" name="n_1mainValue【消防施設】&#10;一人当たり面積">
          <a:extLst>
            <a:ext uri="{FF2B5EF4-FFF2-40B4-BE49-F238E27FC236}">
              <a16:creationId xmlns:a16="http://schemas.microsoft.com/office/drawing/2014/main" id="{D44E2C52-B536-4C9C-AF7D-738AE7475028}"/>
            </a:ext>
          </a:extLst>
        </xdr:cNvPr>
        <xdr:cNvSpPr txBox="1"/>
      </xdr:nvSpPr>
      <xdr:spPr>
        <a:xfrm>
          <a:off x="21075727" y="1443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440" name="n_2mainValue【消防施設】&#10;一人当たり面積">
          <a:extLst>
            <a:ext uri="{FF2B5EF4-FFF2-40B4-BE49-F238E27FC236}">
              <a16:creationId xmlns:a16="http://schemas.microsoft.com/office/drawing/2014/main" id="{DE3005A3-DED3-433A-8A8E-DF05EAF16415}"/>
            </a:ext>
          </a:extLst>
        </xdr:cNvPr>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441" name="n_3mainValue【消防施設】&#10;一人当たり面積">
          <a:extLst>
            <a:ext uri="{FF2B5EF4-FFF2-40B4-BE49-F238E27FC236}">
              <a16:creationId xmlns:a16="http://schemas.microsoft.com/office/drawing/2014/main" id="{1E08A650-7412-4831-B125-92E7171D3803}"/>
            </a:ext>
          </a:extLst>
        </xdr:cNvPr>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64788</xdr:rowOff>
    </xdr:from>
    <xdr:ext cx="469744" cy="259045"/>
    <xdr:sp macro="" textlink="">
      <xdr:nvSpPr>
        <xdr:cNvPr id="442" name="n_4mainValue【消防施設】&#10;一人当たり面積">
          <a:extLst>
            <a:ext uri="{FF2B5EF4-FFF2-40B4-BE49-F238E27FC236}">
              <a16:creationId xmlns:a16="http://schemas.microsoft.com/office/drawing/2014/main" id="{797EC4A7-6A42-494B-A587-E34491512AA9}"/>
            </a:ext>
          </a:extLst>
        </xdr:cNvPr>
        <xdr:cNvSpPr txBox="1"/>
      </xdr:nvSpPr>
      <xdr:spPr>
        <a:xfrm>
          <a:off x="184214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3" name="正方形/長方形 442">
          <a:extLst>
            <a:ext uri="{FF2B5EF4-FFF2-40B4-BE49-F238E27FC236}">
              <a16:creationId xmlns:a16="http://schemas.microsoft.com/office/drawing/2014/main" id="{81BD0D21-DDB4-4EDD-8A82-0E195D3AEF3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4" name="正方形/長方形 443">
          <a:extLst>
            <a:ext uri="{FF2B5EF4-FFF2-40B4-BE49-F238E27FC236}">
              <a16:creationId xmlns:a16="http://schemas.microsoft.com/office/drawing/2014/main" id="{C7B42817-1467-415C-948E-D696382B38F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5" name="正方形/長方形 444">
          <a:extLst>
            <a:ext uri="{FF2B5EF4-FFF2-40B4-BE49-F238E27FC236}">
              <a16:creationId xmlns:a16="http://schemas.microsoft.com/office/drawing/2014/main" id="{71081DEC-D9DA-4962-A599-555A82FE54F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6" name="正方形/長方形 445">
          <a:extLst>
            <a:ext uri="{FF2B5EF4-FFF2-40B4-BE49-F238E27FC236}">
              <a16:creationId xmlns:a16="http://schemas.microsoft.com/office/drawing/2014/main" id="{4C373F3A-AE48-44E1-8FEB-90E48B69037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7" name="正方形/長方形 446">
          <a:extLst>
            <a:ext uri="{FF2B5EF4-FFF2-40B4-BE49-F238E27FC236}">
              <a16:creationId xmlns:a16="http://schemas.microsoft.com/office/drawing/2014/main" id="{A609D9D3-23D8-454D-9359-8E6875310E8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8" name="正方形/長方形 447">
          <a:extLst>
            <a:ext uri="{FF2B5EF4-FFF2-40B4-BE49-F238E27FC236}">
              <a16:creationId xmlns:a16="http://schemas.microsoft.com/office/drawing/2014/main" id="{2DA7FE09-C46F-42B4-AA5B-6B60DAD0880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9" name="正方形/長方形 448">
          <a:extLst>
            <a:ext uri="{FF2B5EF4-FFF2-40B4-BE49-F238E27FC236}">
              <a16:creationId xmlns:a16="http://schemas.microsoft.com/office/drawing/2014/main" id="{2721A4BF-355B-4A23-BAD9-5F2AC48B018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正方形/長方形 449">
          <a:extLst>
            <a:ext uri="{FF2B5EF4-FFF2-40B4-BE49-F238E27FC236}">
              <a16:creationId xmlns:a16="http://schemas.microsoft.com/office/drawing/2014/main" id="{ACAA1F8C-1274-49C7-A865-CF7788B20D0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1" name="テキスト ボックス 450">
          <a:extLst>
            <a:ext uri="{FF2B5EF4-FFF2-40B4-BE49-F238E27FC236}">
              <a16:creationId xmlns:a16="http://schemas.microsoft.com/office/drawing/2014/main" id="{D1AC3498-2825-4887-A1AE-E16D34E6E45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2" name="直線コネクタ 451">
          <a:extLst>
            <a:ext uri="{FF2B5EF4-FFF2-40B4-BE49-F238E27FC236}">
              <a16:creationId xmlns:a16="http://schemas.microsoft.com/office/drawing/2014/main" id="{945D4065-65A8-4586-9A2C-180DDE41D6D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3" name="テキスト ボックス 452">
          <a:extLst>
            <a:ext uri="{FF2B5EF4-FFF2-40B4-BE49-F238E27FC236}">
              <a16:creationId xmlns:a16="http://schemas.microsoft.com/office/drawing/2014/main" id="{3C3CFA65-17D7-4514-8037-83B635F751F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4" name="直線コネクタ 453">
          <a:extLst>
            <a:ext uri="{FF2B5EF4-FFF2-40B4-BE49-F238E27FC236}">
              <a16:creationId xmlns:a16="http://schemas.microsoft.com/office/drawing/2014/main" id="{9A8656AE-A349-4BCE-AD9A-31F66CBACF7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5" name="テキスト ボックス 454">
          <a:extLst>
            <a:ext uri="{FF2B5EF4-FFF2-40B4-BE49-F238E27FC236}">
              <a16:creationId xmlns:a16="http://schemas.microsoft.com/office/drawing/2014/main" id="{A7055483-143E-4409-ADF4-172341795B0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6" name="直線コネクタ 455">
          <a:extLst>
            <a:ext uri="{FF2B5EF4-FFF2-40B4-BE49-F238E27FC236}">
              <a16:creationId xmlns:a16="http://schemas.microsoft.com/office/drawing/2014/main" id="{F1BAA47C-0C64-4C2F-95A2-CA5181FA0AB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7" name="テキスト ボックス 456">
          <a:extLst>
            <a:ext uri="{FF2B5EF4-FFF2-40B4-BE49-F238E27FC236}">
              <a16:creationId xmlns:a16="http://schemas.microsoft.com/office/drawing/2014/main" id="{23883AE4-BEEF-428C-B02F-CA840CDD053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8" name="直線コネクタ 457">
          <a:extLst>
            <a:ext uri="{FF2B5EF4-FFF2-40B4-BE49-F238E27FC236}">
              <a16:creationId xmlns:a16="http://schemas.microsoft.com/office/drawing/2014/main" id="{8495BED5-ACAA-46A1-80A9-27B791EC86F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9" name="テキスト ボックス 458">
          <a:extLst>
            <a:ext uri="{FF2B5EF4-FFF2-40B4-BE49-F238E27FC236}">
              <a16:creationId xmlns:a16="http://schemas.microsoft.com/office/drawing/2014/main" id="{A4D6D42B-ED39-4B19-ACDF-99ED53AA7EA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0" name="直線コネクタ 459">
          <a:extLst>
            <a:ext uri="{FF2B5EF4-FFF2-40B4-BE49-F238E27FC236}">
              <a16:creationId xmlns:a16="http://schemas.microsoft.com/office/drawing/2014/main" id="{7CB64C31-18B6-43C0-A91F-D45B3E5AA1B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1" name="テキスト ボックス 460">
          <a:extLst>
            <a:ext uri="{FF2B5EF4-FFF2-40B4-BE49-F238E27FC236}">
              <a16:creationId xmlns:a16="http://schemas.microsoft.com/office/drawing/2014/main" id="{4CDD120F-791B-43E5-A4B9-D9FA9A16E67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2" name="直線コネクタ 461">
          <a:extLst>
            <a:ext uri="{FF2B5EF4-FFF2-40B4-BE49-F238E27FC236}">
              <a16:creationId xmlns:a16="http://schemas.microsoft.com/office/drawing/2014/main" id="{61CD748B-75D6-4629-BBF5-F4A545C15E1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63" name="テキスト ボックス 462">
          <a:extLst>
            <a:ext uri="{FF2B5EF4-FFF2-40B4-BE49-F238E27FC236}">
              <a16:creationId xmlns:a16="http://schemas.microsoft.com/office/drawing/2014/main" id="{98B24E2F-D91D-4398-8F78-38DBC5ADC80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4" name="直線コネクタ 463">
          <a:extLst>
            <a:ext uri="{FF2B5EF4-FFF2-40B4-BE49-F238E27FC236}">
              <a16:creationId xmlns:a16="http://schemas.microsoft.com/office/drawing/2014/main" id="{90A7F9B6-BA87-4F82-A55E-ABEA3B8425E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65" name="テキスト ボックス 464">
          <a:extLst>
            <a:ext uri="{FF2B5EF4-FFF2-40B4-BE49-F238E27FC236}">
              <a16:creationId xmlns:a16="http://schemas.microsoft.com/office/drawing/2014/main" id="{F157EE6C-8E92-4BC9-AC81-368EFA9CEAC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6" name="【庁舎】&#10;有形固定資産減価償却率グラフ枠">
          <a:extLst>
            <a:ext uri="{FF2B5EF4-FFF2-40B4-BE49-F238E27FC236}">
              <a16:creationId xmlns:a16="http://schemas.microsoft.com/office/drawing/2014/main" id="{F74595CF-0004-4CD8-B37E-88614B1FC4A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467" name="直線コネクタ 466">
          <a:extLst>
            <a:ext uri="{FF2B5EF4-FFF2-40B4-BE49-F238E27FC236}">
              <a16:creationId xmlns:a16="http://schemas.microsoft.com/office/drawing/2014/main" id="{AE74DEBD-FC15-40F1-A64A-C53AA112CFD3}"/>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468" name="【庁舎】&#10;有形固定資産減価償却率最小値テキスト">
          <a:extLst>
            <a:ext uri="{FF2B5EF4-FFF2-40B4-BE49-F238E27FC236}">
              <a16:creationId xmlns:a16="http://schemas.microsoft.com/office/drawing/2014/main" id="{D4430598-AE24-4DFA-B64C-53BD2A6CC67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69" name="直線コネクタ 468">
          <a:extLst>
            <a:ext uri="{FF2B5EF4-FFF2-40B4-BE49-F238E27FC236}">
              <a16:creationId xmlns:a16="http://schemas.microsoft.com/office/drawing/2014/main" id="{B2E3BB90-5593-4064-9F67-DC95A0A66B1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470" name="【庁舎】&#10;有形固定資産減価償却率最大値テキスト">
          <a:extLst>
            <a:ext uri="{FF2B5EF4-FFF2-40B4-BE49-F238E27FC236}">
              <a16:creationId xmlns:a16="http://schemas.microsoft.com/office/drawing/2014/main" id="{5F22C8D4-FE93-43EE-9BE2-2A885436E153}"/>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471" name="直線コネクタ 470">
          <a:extLst>
            <a:ext uri="{FF2B5EF4-FFF2-40B4-BE49-F238E27FC236}">
              <a16:creationId xmlns:a16="http://schemas.microsoft.com/office/drawing/2014/main" id="{5C1C1C2F-F667-4D06-9B08-1E36F484852F}"/>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472" name="【庁舎】&#10;有形固定資産減価償却率平均値テキスト">
          <a:extLst>
            <a:ext uri="{FF2B5EF4-FFF2-40B4-BE49-F238E27FC236}">
              <a16:creationId xmlns:a16="http://schemas.microsoft.com/office/drawing/2014/main" id="{BCC01CCD-B52C-462A-BF2B-3BB92A7F5F9D}"/>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473" name="フローチャート: 判断 472">
          <a:extLst>
            <a:ext uri="{FF2B5EF4-FFF2-40B4-BE49-F238E27FC236}">
              <a16:creationId xmlns:a16="http://schemas.microsoft.com/office/drawing/2014/main" id="{59ED07B7-5AFF-4B19-B740-A32F9AA98681}"/>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474" name="フローチャート: 判断 473">
          <a:extLst>
            <a:ext uri="{FF2B5EF4-FFF2-40B4-BE49-F238E27FC236}">
              <a16:creationId xmlns:a16="http://schemas.microsoft.com/office/drawing/2014/main" id="{07710707-5A40-4407-9BA9-05559D30CA88}"/>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475" name="フローチャート: 判断 474">
          <a:extLst>
            <a:ext uri="{FF2B5EF4-FFF2-40B4-BE49-F238E27FC236}">
              <a16:creationId xmlns:a16="http://schemas.microsoft.com/office/drawing/2014/main" id="{45176CF8-77F2-4AC9-A47F-25C40A910E8F}"/>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476" name="フローチャート: 判断 475">
          <a:extLst>
            <a:ext uri="{FF2B5EF4-FFF2-40B4-BE49-F238E27FC236}">
              <a16:creationId xmlns:a16="http://schemas.microsoft.com/office/drawing/2014/main" id="{04F5588A-AC45-4542-B9DA-E46B38244011}"/>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477" name="フローチャート: 判断 476">
          <a:extLst>
            <a:ext uri="{FF2B5EF4-FFF2-40B4-BE49-F238E27FC236}">
              <a16:creationId xmlns:a16="http://schemas.microsoft.com/office/drawing/2014/main" id="{8AD2D0FA-7492-4861-98E0-D1E3CED15520}"/>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F8266F36-6765-4E04-822D-257496E9346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C9C75528-3FE3-4EE4-BC62-65262080DC4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E78117B1-3E43-4A68-A12C-BD8CC3BEACA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CB72D3DD-C5DB-4109-91C8-D62E2C3AFEC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3DCF75C2-D860-4755-B38C-0A0DA4D6DF8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483" name="楕円 482">
          <a:extLst>
            <a:ext uri="{FF2B5EF4-FFF2-40B4-BE49-F238E27FC236}">
              <a16:creationId xmlns:a16="http://schemas.microsoft.com/office/drawing/2014/main" id="{4330EEB6-52DD-4994-B602-7C704D294001}"/>
            </a:ext>
          </a:extLst>
        </xdr:cNvPr>
        <xdr:cNvSpPr/>
      </xdr:nvSpPr>
      <xdr:spPr>
        <a:xfrm>
          <a:off x="162687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59072</xdr:rowOff>
    </xdr:from>
    <xdr:ext cx="405111" cy="259045"/>
    <xdr:sp macro="" textlink="">
      <xdr:nvSpPr>
        <xdr:cNvPr id="484" name="【庁舎】&#10;有形固定資産減価償却率該当値テキスト">
          <a:extLst>
            <a:ext uri="{FF2B5EF4-FFF2-40B4-BE49-F238E27FC236}">
              <a16:creationId xmlns:a16="http://schemas.microsoft.com/office/drawing/2014/main" id="{C947B69D-D3A7-4237-9E75-3234A2FEB862}"/>
            </a:ext>
          </a:extLst>
        </xdr:cNvPr>
        <xdr:cNvSpPr txBox="1"/>
      </xdr:nvSpPr>
      <xdr:spPr>
        <a:xfrm>
          <a:off x="16357600"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46355</xdr:rowOff>
    </xdr:from>
    <xdr:to>
      <xdr:col>81</xdr:col>
      <xdr:colOff>101600</xdr:colOff>
      <xdr:row>105</xdr:row>
      <xdr:rowOff>147955</xdr:rowOff>
    </xdr:to>
    <xdr:sp macro="" textlink="">
      <xdr:nvSpPr>
        <xdr:cNvPr id="485" name="楕円 484">
          <a:extLst>
            <a:ext uri="{FF2B5EF4-FFF2-40B4-BE49-F238E27FC236}">
              <a16:creationId xmlns:a16="http://schemas.microsoft.com/office/drawing/2014/main" id="{F94619A9-2240-4579-8C1E-29ACDB08B6FA}"/>
            </a:ext>
          </a:extLst>
        </xdr:cNvPr>
        <xdr:cNvSpPr/>
      </xdr:nvSpPr>
      <xdr:spPr>
        <a:xfrm>
          <a:off x="15430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97155</xdr:rowOff>
    </xdr:from>
    <xdr:to>
      <xdr:col>85</xdr:col>
      <xdr:colOff>127000</xdr:colOff>
      <xdr:row>105</xdr:row>
      <xdr:rowOff>131445</xdr:rowOff>
    </xdr:to>
    <xdr:cxnSp macro="">
      <xdr:nvCxnSpPr>
        <xdr:cNvPr id="486" name="直線コネクタ 485">
          <a:extLst>
            <a:ext uri="{FF2B5EF4-FFF2-40B4-BE49-F238E27FC236}">
              <a16:creationId xmlns:a16="http://schemas.microsoft.com/office/drawing/2014/main" id="{45CEE0BA-FB0C-4F35-9855-3C969DF70144}"/>
            </a:ext>
          </a:extLst>
        </xdr:cNvPr>
        <xdr:cNvCxnSpPr/>
      </xdr:nvCxnSpPr>
      <xdr:spPr>
        <a:xfrm>
          <a:off x="15481300" y="180994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10161</xdr:rowOff>
    </xdr:from>
    <xdr:to>
      <xdr:col>76</xdr:col>
      <xdr:colOff>165100</xdr:colOff>
      <xdr:row>105</xdr:row>
      <xdr:rowOff>111761</xdr:rowOff>
    </xdr:to>
    <xdr:sp macro="" textlink="">
      <xdr:nvSpPr>
        <xdr:cNvPr id="487" name="楕円 486">
          <a:extLst>
            <a:ext uri="{FF2B5EF4-FFF2-40B4-BE49-F238E27FC236}">
              <a16:creationId xmlns:a16="http://schemas.microsoft.com/office/drawing/2014/main" id="{95C05A4E-CA22-4F0C-AD5E-08C0B843E1B9}"/>
            </a:ext>
          </a:extLst>
        </xdr:cNvPr>
        <xdr:cNvSpPr/>
      </xdr:nvSpPr>
      <xdr:spPr>
        <a:xfrm>
          <a:off x="14541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60961</xdr:rowOff>
    </xdr:from>
    <xdr:to>
      <xdr:col>81</xdr:col>
      <xdr:colOff>50800</xdr:colOff>
      <xdr:row>105</xdr:row>
      <xdr:rowOff>97155</xdr:rowOff>
    </xdr:to>
    <xdr:cxnSp macro="">
      <xdr:nvCxnSpPr>
        <xdr:cNvPr id="488" name="直線コネクタ 487">
          <a:extLst>
            <a:ext uri="{FF2B5EF4-FFF2-40B4-BE49-F238E27FC236}">
              <a16:creationId xmlns:a16="http://schemas.microsoft.com/office/drawing/2014/main" id="{07443CA5-97E1-4E0B-AEAB-5837BDC312DA}"/>
            </a:ext>
          </a:extLst>
        </xdr:cNvPr>
        <xdr:cNvCxnSpPr/>
      </xdr:nvCxnSpPr>
      <xdr:spPr>
        <a:xfrm>
          <a:off x="14592300" y="180632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143511</xdr:rowOff>
    </xdr:from>
    <xdr:to>
      <xdr:col>72</xdr:col>
      <xdr:colOff>38100</xdr:colOff>
      <xdr:row>105</xdr:row>
      <xdr:rowOff>73661</xdr:rowOff>
    </xdr:to>
    <xdr:sp macro="" textlink="">
      <xdr:nvSpPr>
        <xdr:cNvPr id="489" name="楕円 488">
          <a:extLst>
            <a:ext uri="{FF2B5EF4-FFF2-40B4-BE49-F238E27FC236}">
              <a16:creationId xmlns:a16="http://schemas.microsoft.com/office/drawing/2014/main" id="{B8D7FDF0-DC74-4E85-B4DA-147216811391}"/>
            </a:ext>
          </a:extLst>
        </xdr:cNvPr>
        <xdr:cNvSpPr/>
      </xdr:nvSpPr>
      <xdr:spPr>
        <a:xfrm>
          <a:off x="13652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22861</xdr:rowOff>
    </xdr:from>
    <xdr:to>
      <xdr:col>76</xdr:col>
      <xdr:colOff>114300</xdr:colOff>
      <xdr:row>105</xdr:row>
      <xdr:rowOff>60961</xdr:rowOff>
    </xdr:to>
    <xdr:cxnSp macro="">
      <xdr:nvCxnSpPr>
        <xdr:cNvPr id="490" name="直線コネクタ 489">
          <a:extLst>
            <a:ext uri="{FF2B5EF4-FFF2-40B4-BE49-F238E27FC236}">
              <a16:creationId xmlns:a16="http://schemas.microsoft.com/office/drawing/2014/main" id="{94D80393-1CA6-46ED-979E-22B737E3F183}"/>
            </a:ext>
          </a:extLst>
        </xdr:cNvPr>
        <xdr:cNvCxnSpPr/>
      </xdr:nvCxnSpPr>
      <xdr:spPr>
        <a:xfrm>
          <a:off x="13703300" y="18025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105411</xdr:rowOff>
    </xdr:from>
    <xdr:to>
      <xdr:col>67</xdr:col>
      <xdr:colOff>101600</xdr:colOff>
      <xdr:row>105</xdr:row>
      <xdr:rowOff>35561</xdr:rowOff>
    </xdr:to>
    <xdr:sp macro="" textlink="">
      <xdr:nvSpPr>
        <xdr:cNvPr id="491" name="楕円 490">
          <a:extLst>
            <a:ext uri="{FF2B5EF4-FFF2-40B4-BE49-F238E27FC236}">
              <a16:creationId xmlns:a16="http://schemas.microsoft.com/office/drawing/2014/main" id="{DE1809EB-F675-420D-9BE7-6A726D6D227E}"/>
            </a:ext>
          </a:extLst>
        </xdr:cNvPr>
        <xdr:cNvSpPr/>
      </xdr:nvSpPr>
      <xdr:spPr>
        <a:xfrm>
          <a:off x="1276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156211</xdr:rowOff>
    </xdr:from>
    <xdr:to>
      <xdr:col>71</xdr:col>
      <xdr:colOff>177800</xdr:colOff>
      <xdr:row>105</xdr:row>
      <xdr:rowOff>22861</xdr:rowOff>
    </xdr:to>
    <xdr:cxnSp macro="">
      <xdr:nvCxnSpPr>
        <xdr:cNvPr id="492" name="直線コネクタ 491">
          <a:extLst>
            <a:ext uri="{FF2B5EF4-FFF2-40B4-BE49-F238E27FC236}">
              <a16:creationId xmlns:a16="http://schemas.microsoft.com/office/drawing/2014/main" id="{43DFF666-41C1-4F73-B2D2-FFE8EFFA3004}"/>
            </a:ext>
          </a:extLst>
        </xdr:cNvPr>
        <xdr:cNvCxnSpPr/>
      </xdr:nvCxnSpPr>
      <xdr:spPr>
        <a:xfrm>
          <a:off x="12814300" y="17987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493" name="n_1aveValue【庁舎】&#10;有形固定資産減価償却率">
          <a:extLst>
            <a:ext uri="{FF2B5EF4-FFF2-40B4-BE49-F238E27FC236}">
              <a16:creationId xmlns:a16="http://schemas.microsoft.com/office/drawing/2014/main" id="{36EE25A0-EC5C-4375-9C65-5C8526AE2459}"/>
            </a:ext>
          </a:extLst>
        </xdr:cNvPr>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494" name="n_2aveValue【庁舎】&#10;有形固定資産減価償却率">
          <a:extLst>
            <a:ext uri="{FF2B5EF4-FFF2-40B4-BE49-F238E27FC236}">
              <a16:creationId xmlns:a16="http://schemas.microsoft.com/office/drawing/2014/main" id="{12042DC8-2289-4F94-B194-639C5DD67804}"/>
            </a:ext>
          </a:extLst>
        </xdr:cNvPr>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495" name="n_3aveValue【庁舎】&#10;有形固定資産減価償却率">
          <a:extLst>
            <a:ext uri="{FF2B5EF4-FFF2-40B4-BE49-F238E27FC236}">
              <a16:creationId xmlns:a16="http://schemas.microsoft.com/office/drawing/2014/main" id="{A6FD4F47-D06F-4C6E-A769-273F51288C54}"/>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496" name="n_4aveValue【庁舎】&#10;有形固定資産減価償却率">
          <a:extLst>
            <a:ext uri="{FF2B5EF4-FFF2-40B4-BE49-F238E27FC236}">
              <a16:creationId xmlns:a16="http://schemas.microsoft.com/office/drawing/2014/main" id="{4BB3B4F5-26C3-4AC5-8E13-F47DAC7C384C}"/>
            </a:ext>
          </a:extLst>
        </xdr:cNvPr>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139082</xdr:rowOff>
    </xdr:from>
    <xdr:ext cx="405111" cy="259045"/>
    <xdr:sp macro="" textlink="">
      <xdr:nvSpPr>
        <xdr:cNvPr id="497" name="n_1mainValue【庁舎】&#10;有形固定資産減価償却率">
          <a:extLst>
            <a:ext uri="{FF2B5EF4-FFF2-40B4-BE49-F238E27FC236}">
              <a16:creationId xmlns:a16="http://schemas.microsoft.com/office/drawing/2014/main" id="{C90BAE6E-0A24-4F15-807E-CB4D5426FE3B}"/>
            </a:ext>
          </a:extLst>
        </xdr:cNvPr>
        <xdr:cNvSpPr txBox="1"/>
      </xdr:nvSpPr>
      <xdr:spPr>
        <a:xfrm>
          <a:off x="15266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102888</xdr:rowOff>
    </xdr:from>
    <xdr:ext cx="405111" cy="259045"/>
    <xdr:sp macro="" textlink="">
      <xdr:nvSpPr>
        <xdr:cNvPr id="498" name="n_2mainValue【庁舎】&#10;有形固定資産減価償却率">
          <a:extLst>
            <a:ext uri="{FF2B5EF4-FFF2-40B4-BE49-F238E27FC236}">
              <a16:creationId xmlns:a16="http://schemas.microsoft.com/office/drawing/2014/main" id="{F1FB0A57-6018-4571-9B67-38CC9DF64DC3}"/>
            </a:ext>
          </a:extLst>
        </xdr:cNvPr>
        <xdr:cNvSpPr txBox="1"/>
      </xdr:nvSpPr>
      <xdr:spPr>
        <a:xfrm>
          <a:off x="14389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64788</xdr:rowOff>
    </xdr:from>
    <xdr:ext cx="405111" cy="259045"/>
    <xdr:sp macro="" textlink="">
      <xdr:nvSpPr>
        <xdr:cNvPr id="499" name="n_3mainValue【庁舎】&#10;有形固定資産減価償却率">
          <a:extLst>
            <a:ext uri="{FF2B5EF4-FFF2-40B4-BE49-F238E27FC236}">
              <a16:creationId xmlns:a16="http://schemas.microsoft.com/office/drawing/2014/main" id="{2587B208-959C-43BD-901F-8C1B2744E278}"/>
            </a:ext>
          </a:extLst>
        </xdr:cNvPr>
        <xdr:cNvSpPr txBox="1"/>
      </xdr:nvSpPr>
      <xdr:spPr>
        <a:xfrm>
          <a:off x="13500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26688</xdr:rowOff>
    </xdr:from>
    <xdr:ext cx="405111" cy="259045"/>
    <xdr:sp macro="" textlink="">
      <xdr:nvSpPr>
        <xdr:cNvPr id="500" name="n_4mainValue【庁舎】&#10;有形固定資産減価償却率">
          <a:extLst>
            <a:ext uri="{FF2B5EF4-FFF2-40B4-BE49-F238E27FC236}">
              <a16:creationId xmlns:a16="http://schemas.microsoft.com/office/drawing/2014/main" id="{C0314845-1DFD-4E56-ABBE-1464E79B6B6C}"/>
            </a:ext>
          </a:extLst>
        </xdr:cNvPr>
        <xdr:cNvSpPr txBox="1"/>
      </xdr:nvSpPr>
      <xdr:spPr>
        <a:xfrm>
          <a:off x="12611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a:extLst>
            <a:ext uri="{FF2B5EF4-FFF2-40B4-BE49-F238E27FC236}">
              <a16:creationId xmlns:a16="http://schemas.microsoft.com/office/drawing/2014/main" id="{9A58A76B-8EFE-4916-9317-2570C06ED21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a:extLst>
            <a:ext uri="{FF2B5EF4-FFF2-40B4-BE49-F238E27FC236}">
              <a16:creationId xmlns:a16="http://schemas.microsoft.com/office/drawing/2014/main" id="{D3D6EF17-4193-4FE9-A69F-3A506045323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a:extLst>
            <a:ext uri="{FF2B5EF4-FFF2-40B4-BE49-F238E27FC236}">
              <a16:creationId xmlns:a16="http://schemas.microsoft.com/office/drawing/2014/main" id="{F3F9602F-515E-4C01-A68D-CD925E09266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a:extLst>
            <a:ext uri="{FF2B5EF4-FFF2-40B4-BE49-F238E27FC236}">
              <a16:creationId xmlns:a16="http://schemas.microsoft.com/office/drawing/2014/main" id="{6DAEA966-359B-4773-B1D7-C1216D280AF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a:extLst>
            <a:ext uri="{FF2B5EF4-FFF2-40B4-BE49-F238E27FC236}">
              <a16:creationId xmlns:a16="http://schemas.microsoft.com/office/drawing/2014/main" id="{4639A6B4-2DFA-4F65-A96A-9C7C8D29414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a:extLst>
            <a:ext uri="{FF2B5EF4-FFF2-40B4-BE49-F238E27FC236}">
              <a16:creationId xmlns:a16="http://schemas.microsoft.com/office/drawing/2014/main" id="{150F7599-C327-479E-A3F5-24B902B624E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a:extLst>
            <a:ext uri="{FF2B5EF4-FFF2-40B4-BE49-F238E27FC236}">
              <a16:creationId xmlns:a16="http://schemas.microsoft.com/office/drawing/2014/main" id="{7FDA7F48-EA8D-4FE9-92E5-1629AF3C9DD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a:extLst>
            <a:ext uri="{FF2B5EF4-FFF2-40B4-BE49-F238E27FC236}">
              <a16:creationId xmlns:a16="http://schemas.microsoft.com/office/drawing/2014/main" id="{02F10D5A-C112-40D8-BFC4-745DAB87856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a:extLst>
            <a:ext uri="{FF2B5EF4-FFF2-40B4-BE49-F238E27FC236}">
              <a16:creationId xmlns:a16="http://schemas.microsoft.com/office/drawing/2014/main" id="{241BD71F-2515-48F4-B2E6-83B6ED640A1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a:extLst>
            <a:ext uri="{FF2B5EF4-FFF2-40B4-BE49-F238E27FC236}">
              <a16:creationId xmlns:a16="http://schemas.microsoft.com/office/drawing/2014/main" id="{8CCF50D4-1281-48E6-9127-7F315D2A497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1" name="直線コネクタ 510">
          <a:extLst>
            <a:ext uri="{FF2B5EF4-FFF2-40B4-BE49-F238E27FC236}">
              <a16:creationId xmlns:a16="http://schemas.microsoft.com/office/drawing/2014/main" id="{E4666697-F338-40F0-A6A8-064053C04BF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2" name="テキスト ボックス 511">
          <a:extLst>
            <a:ext uri="{FF2B5EF4-FFF2-40B4-BE49-F238E27FC236}">
              <a16:creationId xmlns:a16="http://schemas.microsoft.com/office/drawing/2014/main" id="{782C8FB4-2577-4E03-8FA4-68718A30F3C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3" name="直線コネクタ 512">
          <a:extLst>
            <a:ext uri="{FF2B5EF4-FFF2-40B4-BE49-F238E27FC236}">
              <a16:creationId xmlns:a16="http://schemas.microsoft.com/office/drawing/2014/main" id="{86CC7412-4416-4266-93CB-0B8002B1C7F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4" name="テキスト ボックス 513">
          <a:extLst>
            <a:ext uri="{FF2B5EF4-FFF2-40B4-BE49-F238E27FC236}">
              <a16:creationId xmlns:a16="http://schemas.microsoft.com/office/drawing/2014/main" id="{9FDE4BAA-D8B3-4DB4-9D83-051BC8D9984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5" name="直線コネクタ 514">
          <a:extLst>
            <a:ext uri="{FF2B5EF4-FFF2-40B4-BE49-F238E27FC236}">
              <a16:creationId xmlns:a16="http://schemas.microsoft.com/office/drawing/2014/main" id="{82571677-D114-4FBF-A1B2-E070B77A809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6" name="テキスト ボックス 515">
          <a:extLst>
            <a:ext uri="{FF2B5EF4-FFF2-40B4-BE49-F238E27FC236}">
              <a16:creationId xmlns:a16="http://schemas.microsoft.com/office/drawing/2014/main" id="{6223CD44-9DB5-42EA-8E09-855D136A6D9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7" name="直線コネクタ 516">
          <a:extLst>
            <a:ext uri="{FF2B5EF4-FFF2-40B4-BE49-F238E27FC236}">
              <a16:creationId xmlns:a16="http://schemas.microsoft.com/office/drawing/2014/main" id="{CE966D1D-C174-4D42-9CB3-15D70BA9D99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8" name="テキスト ボックス 517">
          <a:extLst>
            <a:ext uri="{FF2B5EF4-FFF2-40B4-BE49-F238E27FC236}">
              <a16:creationId xmlns:a16="http://schemas.microsoft.com/office/drawing/2014/main" id="{CD9A4429-F262-424B-A8CB-9C9DDF5046F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9" name="直線コネクタ 518">
          <a:extLst>
            <a:ext uri="{FF2B5EF4-FFF2-40B4-BE49-F238E27FC236}">
              <a16:creationId xmlns:a16="http://schemas.microsoft.com/office/drawing/2014/main" id="{6EEE6D8B-7A8A-4E1B-B8EC-9F6E18C6EAC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0" name="テキスト ボックス 519">
          <a:extLst>
            <a:ext uri="{FF2B5EF4-FFF2-40B4-BE49-F238E27FC236}">
              <a16:creationId xmlns:a16="http://schemas.microsoft.com/office/drawing/2014/main" id="{7A213716-A44F-45D9-AA42-3AB80F7578C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1" name="【庁舎】&#10;一人当たり面積グラフ枠">
          <a:extLst>
            <a:ext uri="{FF2B5EF4-FFF2-40B4-BE49-F238E27FC236}">
              <a16:creationId xmlns:a16="http://schemas.microsoft.com/office/drawing/2014/main" id="{19F6A457-5942-45C3-BBA3-D6E66EDC441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522" name="直線コネクタ 521">
          <a:extLst>
            <a:ext uri="{FF2B5EF4-FFF2-40B4-BE49-F238E27FC236}">
              <a16:creationId xmlns:a16="http://schemas.microsoft.com/office/drawing/2014/main" id="{CE00D0C9-905E-40B4-A30B-4ACBC8D9E749}"/>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523" name="【庁舎】&#10;一人当たり面積最小値テキスト">
          <a:extLst>
            <a:ext uri="{FF2B5EF4-FFF2-40B4-BE49-F238E27FC236}">
              <a16:creationId xmlns:a16="http://schemas.microsoft.com/office/drawing/2014/main" id="{BF96FC04-84F0-44FE-8E4D-8E9F4B5FA793}"/>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524" name="直線コネクタ 523">
          <a:extLst>
            <a:ext uri="{FF2B5EF4-FFF2-40B4-BE49-F238E27FC236}">
              <a16:creationId xmlns:a16="http://schemas.microsoft.com/office/drawing/2014/main" id="{5B5F95B6-F06F-4F5F-AC53-8B82A673D21E}"/>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525" name="【庁舎】&#10;一人当たり面積最大値テキスト">
          <a:extLst>
            <a:ext uri="{FF2B5EF4-FFF2-40B4-BE49-F238E27FC236}">
              <a16:creationId xmlns:a16="http://schemas.microsoft.com/office/drawing/2014/main" id="{6E8A2ACC-18F9-46E4-8BFD-5AF6D3BC8F90}"/>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526" name="直線コネクタ 525">
          <a:extLst>
            <a:ext uri="{FF2B5EF4-FFF2-40B4-BE49-F238E27FC236}">
              <a16:creationId xmlns:a16="http://schemas.microsoft.com/office/drawing/2014/main" id="{F23D7599-5973-4DBA-B13A-151CA031E3C8}"/>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133214</xdr:rowOff>
    </xdr:from>
    <xdr:ext cx="469744" cy="259045"/>
    <xdr:sp macro="" textlink="">
      <xdr:nvSpPr>
        <xdr:cNvPr id="527" name="【庁舎】&#10;一人当たり面積平均値テキスト">
          <a:extLst>
            <a:ext uri="{FF2B5EF4-FFF2-40B4-BE49-F238E27FC236}">
              <a16:creationId xmlns:a16="http://schemas.microsoft.com/office/drawing/2014/main" id="{7068FCF2-FBED-4458-96C3-86F41B1A1ADF}"/>
            </a:ext>
          </a:extLst>
        </xdr:cNvPr>
        <xdr:cNvSpPr txBox="1"/>
      </xdr:nvSpPr>
      <xdr:spPr>
        <a:xfrm>
          <a:off x="22199600" y="1813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528" name="フローチャート: 判断 527">
          <a:extLst>
            <a:ext uri="{FF2B5EF4-FFF2-40B4-BE49-F238E27FC236}">
              <a16:creationId xmlns:a16="http://schemas.microsoft.com/office/drawing/2014/main" id="{D4EA625A-FB03-4998-8880-9FA19955F8F6}"/>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529" name="フローチャート: 判断 528">
          <a:extLst>
            <a:ext uri="{FF2B5EF4-FFF2-40B4-BE49-F238E27FC236}">
              <a16:creationId xmlns:a16="http://schemas.microsoft.com/office/drawing/2014/main" id="{ECE531DE-359B-4208-9C26-C5F8BF5BF701}"/>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530" name="フローチャート: 判断 529">
          <a:extLst>
            <a:ext uri="{FF2B5EF4-FFF2-40B4-BE49-F238E27FC236}">
              <a16:creationId xmlns:a16="http://schemas.microsoft.com/office/drawing/2014/main" id="{35CB9E98-553B-4C6C-9294-1852696405EA}"/>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531" name="フローチャート: 判断 530">
          <a:extLst>
            <a:ext uri="{FF2B5EF4-FFF2-40B4-BE49-F238E27FC236}">
              <a16:creationId xmlns:a16="http://schemas.microsoft.com/office/drawing/2014/main" id="{CFEED979-B214-4408-9AE4-20F77C612124}"/>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532" name="フローチャート: 判断 531">
          <a:extLst>
            <a:ext uri="{FF2B5EF4-FFF2-40B4-BE49-F238E27FC236}">
              <a16:creationId xmlns:a16="http://schemas.microsoft.com/office/drawing/2014/main" id="{67083F25-4443-42FE-8479-37E2C4D7CB23}"/>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5DC8083F-826A-422B-AA9F-6A5B0865B81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B49AD3E3-14F5-44A7-8D98-DBACA91AEF0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F8B34DFC-A4F9-4DED-A8ED-866126729EE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F0DB1EC1-D11A-4249-9B5A-616642C35E0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EB9A0EA9-8A5D-4B28-9C83-9FDEB49D8F2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140615</xdr:rowOff>
    </xdr:from>
    <xdr:to>
      <xdr:col>116</xdr:col>
      <xdr:colOff>114300</xdr:colOff>
      <xdr:row>106</xdr:row>
      <xdr:rowOff>70765</xdr:rowOff>
    </xdr:to>
    <xdr:sp macro="" textlink="">
      <xdr:nvSpPr>
        <xdr:cNvPr id="538" name="楕円 537">
          <a:extLst>
            <a:ext uri="{FF2B5EF4-FFF2-40B4-BE49-F238E27FC236}">
              <a16:creationId xmlns:a16="http://schemas.microsoft.com/office/drawing/2014/main" id="{B1C836E6-4C79-4919-88C2-F5A43C595EC1}"/>
            </a:ext>
          </a:extLst>
        </xdr:cNvPr>
        <xdr:cNvSpPr/>
      </xdr:nvSpPr>
      <xdr:spPr>
        <a:xfrm>
          <a:off x="22110700" y="181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163492</xdr:rowOff>
    </xdr:from>
    <xdr:ext cx="469744" cy="259045"/>
    <xdr:sp macro="" textlink="">
      <xdr:nvSpPr>
        <xdr:cNvPr id="539" name="【庁舎】&#10;一人当たり面積該当値テキスト">
          <a:extLst>
            <a:ext uri="{FF2B5EF4-FFF2-40B4-BE49-F238E27FC236}">
              <a16:creationId xmlns:a16="http://schemas.microsoft.com/office/drawing/2014/main" id="{2C8473E8-782B-4079-8259-92D38314DEF5}"/>
            </a:ext>
          </a:extLst>
        </xdr:cNvPr>
        <xdr:cNvSpPr txBox="1"/>
      </xdr:nvSpPr>
      <xdr:spPr>
        <a:xfrm>
          <a:off x="22199600" y="1799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145644</xdr:rowOff>
    </xdr:from>
    <xdr:to>
      <xdr:col>112</xdr:col>
      <xdr:colOff>38100</xdr:colOff>
      <xdr:row>106</xdr:row>
      <xdr:rowOff>75794</xdr:rowOff>
    </xdr:to>
    <xdr:sp macro="" textlink="">
      <xdr:nvSpPr>
        <xdr:cNvPr id="540" name="楕円 539">
          <a:extLst>
            <a:ext uri="{FF2B5EF4-FFF2-40B4-BE49-F238E27FC236}">
              <a16:creationId xmlns:a16="http://schemas.microsoft.com/office/drawing/2014/main" id="{4E842879-573D-48BA-AC5B-FDEA210D6AC0}"/>
            </a:ext>
          </a:extLst>
        </xdr:cNvPr>
        <xdr:cNvSpPr/>
      </xdr:nvSpPr>
      <xdr:spPr>
        <a:xfrm>
          <a:off x="21272500" y="1814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19965</xdr:rowOff>
    </xdr:from>
    <xdr:to>
      <xdr:col>116</xdr:col>
      <xdr:colOff>63500</xdr:colOff>
      <xdr:row>106</xdr:row>
      <xdr:rowOff>24994</xdr:rowOff>
    </xdr:to>
    <xdr:cxnSp macro="">
      <xdr:nvCxnSpPr>
        <xdr:cNvPr id="541" name="直線コネクタ 540">
          <a:extLst>
            <a:ext uri="{FF2B5EF4-FFF2-40B4-BE49-F238E27FC236}">
              <a16:creationId xmlns:a16="http://schemas.microsoft.com/office/drawing/2014/main" id="{C2B3BCAA-66C2-4F70-A41B-F6DE42DFAEC8}"/>
            </a:ext>
          </a:extLst>
        </xdr:cNvPr>
        <xdr:cNvCxnSpPr/>
      </xdr:nvCxnSpPr>
      <xdr:spPr>
        <a:xfrm flipV="1">
          <a:off x="21323300" y="18193665"/>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146101</xdr:rowOff>
    </xdr:from>
    <xdr:to>
      <xdr:col>107</xdr:col>
      <xdr:colOff>101600</xdr:colOff>
      <xdr:row>106</xdr:row>
      <xdr:rowOff>76251</xdr:rowOff>
    </xdr:to>
    <xdr:sp macro="" textlink="">
      <xdr:nvSpPr>
        <xdr:cNvPr id="542" name="楕円 541">
          <a:extLst>
            <a:ext uri="{FF2B5EF4-FFF2-40B4-BE49-F238E27FC236}">
              <a16:creationId xmlns:a16="http://schemas.microsoft.com/office/drawing/2014/main" id="{7F27F968-81A0-4A8D-803F-F8B6087258D1}"/>
            </a:ext>
          </a:extLst>
        </xdr:cNvPr>
        <xdr:cNvSpPr/>
      </xdr:nvSpPr>
      <xdr:spPr>
        <a:xfrm>
          <a:off x="20383500" y="181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24994</xdr:rowOff>
    </xdr:from>
    <xdr:to>
      <xdr:col>111</xdr:col>
      <xdr:colOff>177800</xdr:colOff>
      <xdr:row>106</xdr:row>
      <xdr:rowOff>25451</xdr:rowOff>
    </xdr:to>
    <xdr:cxnSp macro="">
      <xdr:nvCxnSpPr>
        <xdr:cNvPr id="543" name="直線コネクタ 542">
          <a:extLst>
            <a:ext uri="{FF2B5EF4-FFF2-40B4-BE49-F238E27FC236}">
              <a16:creationId xmlns:a16="http://schemas.microsoft.com/office/drawing/2014/main" id="{81AE80FE-775D-4300-8A4E-1F055F51C9EF}"/>
            </a:ext>
          </a:extLst>
        </xdr:cNvPr>
        <xdr:cNvCxnSpPr/>
      </xdr:nvCxnSpPr>
      <xdr:spPr>
        <a:xfrm flipV="1">
          <a:off x="20434300" y="1819869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147016</xdr:rowOff>
    </xdr:from>
    <xdr:to>
      <xdr:col>102</xdr:col>
      <xdr:colOff>165100</xdr:colOff>
      <xdr:row>106</xdr:row>
      <xdr:rowOff>77166</xdr:rowOff>
    </xdr:to>
    <xdr:sp macro="" textlink="">
      <xdr:nvSpPr>
        <xdr:cNvPr id="544" name="楕円 543">
          <a:extLst>
            <a:ext uri="{FF2B5EF4-FFF2-40B4-BE49-F238E27FC236}">
              <a16:creationId xmlns:a16="http://schemas.microsoft.com/office/drawing/2014/main" id="{954E6E41-D91A-46A6-89C9-D572A22FA8D4}"/>
            </a:ext>
          </a:extLst>
        </xdr:cNvPr>
        <xdr:cNvSpPr/>
      </xdr:nvSpPr>
      <xdr:spPr>
        <a:xfrm>
          <a:off x="19494500" y="1814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25451</xdr:rowOff>
    </xdr:from>
    <xdr:to>
      <xdr:col>107</xdr:col>
      <xdr:colOff>50800</xdr:colOff>
      <xdr:row>106</xdr:row>
      <xdr:rowOff>26366</xdr:rowOff>
    </xdr:to>
    <xdr:cxnSp macro="">
      <xdr:nvCxnSpPr>
        <xdr:cNvPr id="545" name="直線コネクタ 544">
          <a:extLst>
            <a:ext uri="{FF2B5EF4-FFF2-40B4-BE49-F238E27FC236}">
              <a16:creationId xmlns:a16="http://schemas.microsoft.com/office/drawing/2014/main" id="{B7423179-AE41-441A-B55B-85D5F3F7D756}"/>
            </a:ext>
          </a:extLst>
        </xdr:cNvPr>
        <xdr:cNvCxnSpPr/>
      </xdr:nvCxnSpPr>
      <xdr:spPr>
        <a:xfrm flipV="1">
          <a:off x="19545300" y="181991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154787</xdr:rowOff>
    </xdr:from>
    <xdr:to>
      <xdr:col>98</xdr:col>
      <xdr:colOff>38100</xdr:colOff>
      <xdr:row>106</xdr:row>
      <xdr:rowOff>84937</xdr:rowOff>
    </xdr:to>
    <xdr:sp macro="" textlink="">
      <xdr:nvSpPr>
        <xdr:cNvPr id="546" name="楕円 545">
          <a:extLst>
            <a:ext uri="{FF2B5EF4-FFF2-40B4-BE49-F238E27FC236}">
              <a16:creationId xmlns:a16="http://schemas.microsoft.com/office/drawing/2014/main" id="{13134061-6D04-4F7C-90FA-1DADB3BC6238}"/>
            </a:ext>
          </a:extLst>
        </xdr:cNvPr>
        <xdr:cNvSpPr/>
      </xdr:nvSpPr>
      <xdr:spPr>
        <a:xfrm>
          <a:off x="18605500" y="18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26366</xdr:rowOff>
    </xdr:from>
    <xdr:to>
      <xdr:col>102</xdr:col>
      <xdr:colOff>114300</xdr:colOff>
      <xdr:row>106</xdr:row>
      <xdr:rowOff>34137</xdr:rowOff>
    </xdr:to>
    <xdr:cxnSp macro="">
      <xdr:nvCxnSpPr>
        <xdr:cNvPr id="547" name="直線コネクタ 546">
          <a:extLst>
            <a:ext uri="{FF2B5EF4-FFF2-40B4-BE49-F238E27FC236}">
              <a16:creationId xmlns:a16="http://schemas.microsoft.com/office/drawing/2014/main" id="{3D48C412-4342-4CDC-8D39-CB11E4004619}"/>
            </a:ext>
          </a:extLst>
        </xdr:cNvPr>
        <xdr:cNvCxnSpPr/>
      </xdr:nvCxnSpPr>
      <xdr:spPr>
        <a:xfrm flipV="1">
          <a:off x="18656300" y="18200066"/>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105325</xdr:rowOff>
    </xdr:from>
    <xdr:ext cx="469744" cy="259045"/>
    <xdr:sp macro="" textlink="">
      <xdr:nvSpPr>
        <xdr:cNvPr id="548" name="n_1aveValue【庁舎】&#10;一人当たり面積">
          <a:extLst>
            <a:ext uri="{FF2B5EF4-FFF2-40B4-BE49-F238E27FC236}">
              <a16:creationId xmlns:a16="http://schemas.microsoft.com/office/drawing/2014/main" id="{3AED5FFC-6B00-4C9A-A0F7-D46390CB0CE1}"/>
            </a:ext>
          </a:extLst>
        </xdr:cNvPr>
        <xdr:cNvSpPr txBox="1"/>
      </xdr:nvSpPr>
      <xdr:spPr>
        <a:xfrm>
          <a:off x="21075727" y="182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89324</xdr:rowOff>
    </xdr:from>
    <xdr:ext cx="469744" cy="259045"/>
    <xdr:sp macro="" textlink="">
      <xdr:nvSpPr>
        <xdr:cNvPr id="549" name="n_2aveValue【庁舎】&#10;一人当たり面積">
          <a:extLst>
            <a:ext uri="{FF2B5EF4-FFF2-40B4-BE49-F238E27FC236}">
              <a16:creationId xmlns:a16="http://schemas.microsoft.com/office/drawing/2014/main" id="{5752D6AD-093C-46A6-990F-DDDF9C95366A}"/>
            </a:ext>
          </a:extLst>
        </xdr:cNvPr>
        <xdr:cNvSpPr txBox="1"/>
      </xdr:nvSpPr>
      <xdr:spPr>
        <a:xfrm>
          <a:off x="20199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550" name="n_3aveValue【庁舎】&#10;一人当たり面積">
          <a:extLst>
            <a:ext uri="{FF2B5EF4-FFF2-40B4-BE49-F238E27FC236}">
              <a16:creationId xmlns:a16="http://schemas.microsoft.com/office/drawing/2014/main" id="{020A80FC-CEA7-4EC0-9FA2-93762D9BB5C0}"/>
            </a:ext>
          </a:extLst>
        </xdr:cNvPr>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551" name="n_4aveValue【庁舎】&#10;一人当たり面積">
          <a:extLst>
            <a:ext uri="{FF2B5EF4-FFF2-40B4-BE49-F238E27FC236}">
              <a16:creationId xmlns:a16="http://schemas.microsoft.com/office/drawing/2014/main" id="{E8C9A02A-0EDA-4337-AF02-07FF82C3B795}"/>
            </a:ext>
          </a:extLst>
        </xdr:cNvPr>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92321</xdr:rowOff>
    </xdr:from>
    <xdr:ext cx="469744" cy="259045"/>
    <xdr:sp macro="" textlink="">
      <xdr:nvSpPr>
        <xdr:cNvPr id="552" name="n_1mainValue【庁舎】&#10;一人当たり面積">
          <a:extLst>
            <a:ext uri="{FF2B5EF4-FFF2-40B4-BE49-F238E27FC236}">
              <a16:creationId xmlns:a16="http://schemas.microsoft.com/office/drawing/2014/main" id="{3EC75B76-6FEF-4847-9C52-5532AE072DFA}"/>
            </a:ext>
          </a:extLst>
        </xdr:cNvPr>
        <xdr:cNvSpPr txBox="1"/>
      </xdr:nvSpPr>
      <xdr:spPr>
        <a:xfrm>
          <a:off x="21075727" y="1792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92778</xdr:rowOff>
    </xdr:from>
    <xdr:ext cx="469744" cy="259045"/>
    <xdr:sp macro="" textlink="">
      <xdr:nvSpPr>
        <xdr:cNvPr id="553" name="n_2mainValue【庁舎】&#10;一人当たり面積">
          <a:extLst>
            <a:ext uri="{FF2B5EF4-FFF2-40B4-BE49-F238E27FC236}">
              <a16:creationId xmlns:a16="http://schemas.microsoft.com/office/drawing/2014/main" id="{0326DED6-D6C2-43D1-AF4B-73DB8E6E8EAF}"/>
            </a:ext>
          </a:extLst>
        </xdr:cNvPr>
        <xdr:cNvSpPr txBox="1"/>
      </xdr:nvSpPr>
      <xdr:spPr>
        <a:xfrm>
          <a:off x="20199427" y="1792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68293</xdr:rowOff>
    </xdr:from>
    <xdr:ext cx="469744" cy="259045"/>
    <xdr:sp macro="" textlink="">
      <xdr:nvSpPr>
        <xdr:cNvPr id="554" name="n_3mainValue【庁舎】&#10;一人当たり面積">
          <a:extLst>
            <a:ext uri="{FF2B5EF4-FFF2-40B4-BE49-F238E27FC236}">
              <a16:creationId xmlns:a16="http://schemas.microsoft.com/office/drawing/2014/main" id="{1668CFB4-B2E9-4EA9-83AF-1C01A7559D36}"/>
            </a:ext>
          </a:extLst>
        </xdr:cNvPr>
        <xdr:cNvSpPr txBox="1"/>
      </xdr:nvSpPr>
      <xdr:spPr>
        <a:xfrm>
          <a:off x="19310427" y="1824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76064</xdr:rowOff>
    </xdr:from>
    <xdr:ext cx="469744" cy="259045"/>
    <xdr:sp macro="" textlink="">
      <xdr:nvSpPr>
        <xdr:cNvPr id="555" name="n_4mainValue【庁舎】&#10;一人当たり面積">
          <a:extLst>
            <a:ext uri="{FF2B5EF4-FFF2-40B4-BE49-F238E27FC236}">
              <a16:creationId xmlns:a16="http://schemas.microsoft.com/office/drawing/2014/main" id="{BFBDE828-6AFE-4DDB-B8B6-C35485A37421}"/>
            </a:ext>
          </a:extLst>
        </xdr:cNvPr>
        <xdr:cNvSpPr txBox="1"/>
      </xdr:nvSpPr>
      <xdr:spPr>
        <a:xfrm>
          <a:off x="18421427" y="182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6" name="正方形/長方形 555">
          <a:extLst>
            <a:ext uri="{FF2B5EF4-FFF2-40B4-BE49-F238E27FC236}">
              <a16:creationId xmlns:a16="http://schemas.microsoft.com/office/drawing/2014/main" id="{5CAB7AF4-DCF2-423A-BEDF-0E676F80496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7" name="正方形/長方形 556">
          <a:extLst>
            <a:ext uri="{FF2B5EF4-FFF2-40B4-BE49-F238E27FC236}">
              <a16:creationId xmlns:a16="http://schemas.microsoft.com/office/drawing/2014/main" id="{AE2C2A16-BCEE-4A78-9CBB-818EE73DC15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8" name="テキスト ボックス 557">
          <a:extLst>
            <a:ext uri="{FF2B5EF4-FFF2-40B4-BE49-F238E27FC236}">
              <a16:creationId xmlns:a16="http://schemas.microsoft.com/office/drawing/2014/main" id="{368BB1AB-54C6-4E93-9062-542791511F0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町民会館、一般廃棄物処理施設については、平成２７年度に新設したため、有形固定資産減価償却率は類似団体を大きく下回っている。消防施設については、昭和５０年代に各地区の消防屯所が建設されており、耐用年数を経過しつつあっ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年度に「第５分団屯所整備」を行い新しく建設したため、有形固定資産減価償却率は大きく下がった。第１分団屯所・第３分団屯所においては、令和</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以降に</a:t>
          </a:r>
          <a:r>
            <a:rPr kumimoji="1" lang="ja-JP" altLang="ja-JP" sz="1100">
              <a:solidFill>
                <a:schemeClr val="dk1"/>
              </a:solidFill>
              <a:effectLst/>
              <a:latin typeface="+mn-lt"/>
              <a:ea typeface="+mn-ea"/>
              <a:cs typeface="+mn-cs"/>
            </a:rPr>
            <a:t>整備を行う予定である。今後も公共施設等総合管理計画及び公共施設個別施設計画に基づいた施設の維持管理を適切に進めるとともに、</a:t>
          </a:r>
          <a:r>
            <a:rPr kumimoji="1" lang="ja-JP" altLang="en-US" sz="1100">
              <a:solidFill>
                <a:schemeClr val="dk1"/>
              </a:solidFill>
              <a:effectLst/>
              <a:latin typeface="+mn-lt"/>
              <a:ea typeface="+mn-ea"/>
              <a:cs typeface="+mn-cs"/>
            </a:rPr>
            <a:t>基金残高や起債償還状況を見ながら</a:t>
          </a:r>
          <a:r>
            <a:rPr kumimoji="1" lang="ja-JP" altLang="ja-JP" sz="1100">
              <a:solidFill>
                <a:schemeClr val="dk1"/>
              </a:solidFill>
              <a:effectLst/>
              <a:latin typeface="+mn-lt"/>
              <a:ea typeface="+mn-ea"/>
              <a:cs typeface="+mn-cs"/>
            </a:rPr>
            <a:t>老朽化対策に取り組んでいく。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3,041
3,015
14.22
4,122,513
3,801,265
208,148
1,919,486
3,212,983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a:t>
          </a:r>
          <a:r>
            <a:rPr kumimoji="1" lang="ja-JP" altLang="ja-JP" sz="1100">
              <a:solidFill>
                <a:schemeClr val="dk1"/>
              </a:solidFill>
              <a:effectLst/>
              <a:latin typeface="+mn-lt"/>
              <a:ea typeface="+mn-ea"/>
              <a:cs typeface="+mn-cs"/>
            </a:rPr>
            <a:t>度</a:t>
          </a:r>
          <a:r>
            <a:rPr kumimoji="1" lang="ja-JP" altLang="en-US" sz="1100">
              <a:solidFill>
                <a:schemeClr val="dk1"/>
              </a:solidFill>
              <a:effectLst/>
              <a:latin typeface="+mn-lt"/>
              <a:ea typeface="+mn-ea"/>
              <a:cs typeface="+mn-cs"/>
            </a:rPr>
            <a:t>と同じ</a:t>
          </a:r>
          <a:r>
            <a:rPr kumimoji="1" lang="en-US" altLang="ja-JP" sz="1100">
              <a:solidFill>
                <a:schemeClr val="dk1"/>
              </a:solidFill>
              <a:effectLst/>
              <a:latin typeface="+mn-lt"/>
              <a:ea typeface="+mn-ea"/>
              <a:cs typeface="+mn-cs"/>
            </a:rPr>
            <a:t>0.48</a:t>
          </a:r>
          <a:r>
            <a:rPr kumimoji="1" lang="ja-JP" altLang="ja-JP" sz="1100">
              <a:solidFill>
                <a:schemeClr val="dk1"/>
              </a:solidFill>
              <a:effectLst/>
              <a:latin typeface="+mn-lt"/>
              <a:ea typeface="+mn-ea"/>
              <a:cs typeface="+mn-cs"/>
            </a:rPr>
            <a:t>となっており、類似団体の平均を</a:t>
          </a:r>
          <a:r>
            <a:rPr kumimoji="1" lang="en-US" altLang="ja-JP" sz="1100">
              <a:solidFill>
                <a:schemeClr val="dk1"/>
              </a:solidFill>
              <a:effectLst/>
              <a:latin typeface="+mn-lt"/>
              <a:ea typeface="+mn-ea"/>
              <a:cs typeface="+mn-cs"/>
            </a:rPr>
            <a:t>0.19</a:t>
          </a:r>
          <a:r>
            <a:rPr kumimoji="1" lang="ja-JP" altLang="ja-JP" sz="1100">
              <a:solidFill>
                <a:schemeClr val="dk1"/>
              </a:solidFill>
              <a:effectLst/>
              <a:latin typeface="+mn-lt"/>
              <a:ea typeface="+mn-ea"/>
              <a:cs typeface="+mn-cs"/>
            </a:rPr>
            <a:t>上回っている。企業の設備投資の増による固定資産税の増が要因として考えられるが、今後の景気は</a:t>
          </a:r>
          <a:r>
            <a:rPr kumimoji="1" lang="ja-JP" altLang="en-US" sz="1100">
              <a:solidFill>
                <a:schemeClr val="dk1"/>
              </a:solidFill>
              <a:effectLst/>
              <a:latin typeface="+mn-lt"/>
              <a:ea typeface="+mn-ea"/>
              <a:cs typeface="+mn-cs"/>
            </a:rPr>
            <a:t>コロナ禍でもあり</a:t>
          </a:r>
          <a:r>
            <a:rPr kumimoji="1" lang="ja-JP" altLang="ja-JP" sz="1100">
              <a:solidFill>
                <a:schemeClr val="dk1"/>
              </a:solidFill>
              <a:effectLst/>
              <a:latin typeface="+mn-lt"/>
              <a:ea typeface="+mn-ea"/>
              <a:cs typeface="+mn-cs"/>
            </a:rPr>
            <a:t>非常に不透明であると思われるので、楽観視できない状況である。今後は、必要な事業を選別し、投資的経費を抑制するなど、歳出削減に努める。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97790</xdr:rowOff>
    </xdr:from>
    <xdr:to>
      <xdr:col>23</xdr:col>
      <xdr:colOff>133350</xdr:colOff>
      <xdr:row>42</xdr:row>
      <xdr:rowOff>97790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2986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91757</xdr:rowOff>
    </xdr:from>
    <xdr:to>
      <xdr:col>19</xdr:col>
      <xdr:colOff>133350</xdr:colOff>
      <xdr:row>42</xdr:row>
      <xdr:rowOff>97790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2926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91757</xdr:rowOff>
    </xdr:from>
    <xdr:to>
      <xdr:col>15</xdr:col>
      <xdr:colOff>82550</xdr:colOff>
      <xdr:row>42</xdr:row>
      <xdr:rowOff>97790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2926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76534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97790</xdr:rowOff>
    </xdr:from>
    <xdr:to>
      <xdr:col>11</xdr:col>
      <xdr:colOff>31750</xdr:colOff>
      <xdr:row>42</xdr:row>
      <xdr:rowOff>97790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46990</xdr:rowOff>
    </xdr:from>
    <xdr:to>
      <xdr:col>23</xdr:col>
      <xdr:colOff>184150</xdr:colOff>
      <xdr:row>42</xdr:row>
      <xdr:rowOff>148590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63517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46990</xdr:rowOff>
    </xdr:from>
    <xdr:to>
      <xdr:col>19</xdr:col>
      <xdr:colOff>184150</xdr:colOff>
      <xdr:row>42</xdr:row>
      <xdr:rowOff>148590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158767</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01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40957</xdr:rowOff>
    </xdr:from>
    <xdr:to>
      <xdr:col>15</xdr:col>
      <xdr:colOff>133350</xdr:colOff>
      <xdr:row>42</xdr:row>
      <xdr:rowOff>142557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2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152734</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0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46990</xdr:rowOff>
    </xdr:from>
    <xdr:to>
      <xdr:col>11</xdr:col>
      <xdr:colOff>82550</xdr:colOff>
      <xdr:row>42</xdr:row>
      <xdr:rowOff>148590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158767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46990</xdr:rowOff>
    </xdr:from>
    <xdr:to>
      <xdr:col>7</xdr:col>
      <xdr:colOff>31750</xdr:colOff>
      <xdr:row>42</xdr:row>
      <xdr:rowOff>148590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158767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税収及び地方交付税の増により、前年</a:t>
          </a:r>
          <a:r>
            <a:rPr kumimoji="1" lang="ja-JP" altLang="ja-JP" sz="1100">
              <a:solidFill>
                <a:schemeClr val="dk1"/>
              </a:solidFill>
              <a:effectLst/>
              <a:latin typeface="+mn-lt"/>
              <a:ea typeface="+mn-ea"/>
              <a:cs typeface="+mn-cs"/>
            </a:rPr>
            <a:t>度より</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、類似団体の平均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上回っている。大きな要因としては、町民会館と一般廃棄物処理施設の</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の償還により公債費が高い水準となっている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頃までは、現状の償還額程度が続くため、それまでの間は新規事業をなるべく控え、歳出抑制に努めていきたい。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169926</xdr:rowOff>
    </xdr:from>
    <xdr:to>
      <xdr:col>23</xdr:col>
      <xdr:colOff>133350</xdr:colOff>
      <xdr:row>64</xdr:row>
      <xdr:rowOff>77978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799826"/>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64</xdr:row>
      <xdr:rowOff>77978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9976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24892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91565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114300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78534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91203</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27178</xdr:rowOff>
    </xdr:from>
    <xdr:to>
      <xdr:col>19</xdr:col>
      <xdr:colOff>184150</xdr:colOff>
      <xdr:row>64</xdr:row>
      <xdr:rowOff>128778</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113555</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60469</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19575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[434,594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人件費・物件費及び維持補修費の合計額の人口１人当たりの金額が、類似団体平均に比べて</a:t>
          </a:r>
          <a:r>
            <a:rPr kumimoji="1" lang="en-US" altLang="ja-JP" sz="1100">
              <a:solidFill>
                <a:schemeClr val="dk1"/>
              </a:solidFill>
              <a:effectLst/>
              <a:latin typeface="+mn-lt"/>
              <a:ea typeface="+mn-ea"/>
              <a:cs typeface="+mn-cs"/>
            </a:rPr>
            <a:t>15,724</a:t>
          </a:r>
          <a:r>
            <a:rPr kumimoji="1" lang="ja-JP" altLang="ja-JP" sz="1100">
              <a:solidFill>
                <a:schemeClr val="dk1"/>
              </a:solidFill>
              <a:effectLst/>
              <a:latin typeface="+mn-lt"/>
              <a:ea typeface="+mn-ea"/>
              <a:cs typeface="+mn-cs"/>
            </a:rPr>
            <a:t>円上回っている。主として、町立診療所の運営に係る人件費、物件費等が普通会計に計上されていることと、一般廃棄物処理施設に係る委託料などが要因となっている。今後、さらに各種手当の支給要件の再検討など、人件費削減に努め、事務事業の見直し</a:t>
          </a:r>
          <a:r>
            <a:rPr kumimoji="1" lang="ja-JP" altLang="en-US" sz="1100">
              <a:solidFill>
                <a:schemeClr val="dk1"/>
              </a:solidFill>
              <a:effectLst/>
              <a:latin typeface="+mn-lt"/>
              <a:ea typeface="+mn-ea"/>
              <a:cs typeface="+mn-cs"/>
            </a:rPr>
            <a:t>などの行財政改革を行い、</a:t>
          </a:r>
          <a:r>
            <a:rPr kumimoji="1" lang="ja-JP" altLang="ja-JP" sz="1100">
              <a:solidFill>
                <a:schemeClr val="dk1"/>
              </a:solidFill>
              <a:effectLst/>
              <a:latin typeface="+mn-lt"/>
              <a:ea typeface="+mn-ea"/>
              <a:cs typeface="+mn-cs"/>
            </a:rPr>
            <a:t>物件費の抑制等を行っていきたい。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93647</xdr:rowOff>
    </xdr:from>
    <xdr:to>
      <xdr:col>23</xdr:col>
      <xdr:colOff>133350</xdr:colOff>
      <xdr:row>81</xdr:row>
      <xdr:rowOff>98233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114800" y="13981097"/>
          <a:ext cx="8382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81564</xdr:rowOff>
    </xdr:from>
    <xdr:to>
      <xdr:col>19</xdr:col>
      <xdr:colOff>133350</xdr:colOff>
      <xdr:row>81</xdr:row>
      <xdr:rowOff>98233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3969014"/>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75194</xdr:rowOff>
    </xdr:from>
    <xdr:to>
      <xdr:col>15</xdr:col>
      <xdr:colOff>82550</xdr:colOff>
      <xdr:row>81</xdr:row>
      <xdr:rowOff>81564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3962644"/>
          <a:ext cx="889000" cy="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74244</xdr:rowOff>
    </xdr:from>
    <xdr:to>
      <xdr:col>11</xdr:col>
      <xdr:colOff>31750</xdr:colOff>
      <xdr:row>81</xdr:row>
      <xdr:rowOff>75194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3961694"/>
          <a:ext cx="8890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42847</xdr:rowOff>
    </xdr:from>
    <xdr:to>
      <xdr:col>23</xdr:col>
      <xdr:colOff>184150</xdr:colOff>
      <xdr:row>81</xdr:row>
      <xdr:rowOff>144447</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393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14924</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90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47433</xdr:rowOff>
    </xdr:from>
    <xdr:to>
      <xdr:col>19</xdr:col>
      <xdr:colOff>184150</xdr:colOff>
      <xdr:row>81</xdr:row>
      <xdr:rowOff>149033</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393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133810</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02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30764</xdr:rowOff>
    </xdr:from>
    <xdr:to>
      <xdr:col>15</xdr:col>
      <xdr:colOff>133350</xdr:colOff>
      <xdr:row>81</xdr:row>
      <xdr:rowOff>132364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391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117141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00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24394</xdr:rowOff>
    </xdr:from>
    <xdr:to>
      <xdr:col>11</xdr:col>
      <xdr:colOff>82550</xdr:colOff>
      <xdr:row>81</xdr:row>
      <xdr:rowOff>125994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391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110771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9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23444</xdr:rowOff>
    </xdr:from>
    <xdr:to>
      <xdr:col>7</xdr:col>
      <xdr:colOff>31750</xdr:colOff>
      <xdr:row>81</xdr:row>
      <xdr:rowOff>125044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9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109821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99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ポイント、全国町村平均では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ポイント高い数値となっている。</a:t>
          </a:r>
          <a:r>
            <a:rPr kumimoji="1" lang="ja-JP" altLang="en-US" sz="1100">
              <a:solidFill>
                <a:schemeClr val="dk1"/>
              </a:solidFill>
              <a:effectLst/>
              <a:latin typeface="+mn-lt"/>
              <a:ea typeface="+mn-ea"/>
              <a:cs typeface="+mn-cs"/>
            </a:rPr>
            <a:t>小さい自治体であり職員数が少ないことから、全体の職員構成が大きな</a:t>
          </a:r>
          <a:r>
            <a:rPr kumimoji="1" lang="ja-JP" altLang="ja-JP" sz="1100">
              <a:solidFill>
                <a:schemeClr val="dk1"/>
              </a:solidFill>
              <a:effectLst/>
              <a:latin typeface="+mn-lt"/>
              <a:ea typeface="+mn-ea"/>
              <a:cs typeface="+mn-cs"/>
            </a:rPr>
            <a:t>要因である。今後もラスパイレス指数の水準は維持するものの、人員配置計画の再検討を行うなど、事務の効率化、集約化を図ることにより、なお一層の人件費削減に努める。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89</xdr:row>
      <xdr:rowOff>2287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5184120"/>
          <a:ext cx="8382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115824</xdr:rowOff>
    </xdr:from>
    <xdr:to>
      <xdr:col>77</xdr:col>
      <xdr:colOff>44450</xdr:colOff>
      <xdr:row>89</xdr:row>
      <xdr:rowOff>2287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5203424"/>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115824</xdr:rowOff>
    </xdr:from>
    <xdr:to>
      <xdr:col>72</xdr:col>
      <xdr:colOff>203200</xdr:colOff>
      <xdr:row>89</xdr:row>
      <xdr:rowOff>50546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52034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11937</xdr:rowOff>
    </xdr:from>
    <xdr:to>
      <xdr:col>68</xdr:col>
      <xdr:colOff>152400</xdr:colOff>
      <xdr:row>89</xdr:row>
      <xdr:rowOff>50546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5270987"/>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113047</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50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122937</xdr:rowOff>
    </xdr:from>
    <xdr:to>
      <xdr:col>77</xdr:col>
      <xdr:colOff>95250</xdr:colOff>
      <xdr:row>89</xdr:row>
      <xdr:rowOff>53087</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37864</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5296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65024</xdr:rowOff>
    </xdr:from>
    <xdr:to>
      <xdr:col>73</xdr:col>
      <xdr:colOff>44450</xdr:colOff>
      <xdr:row>88</xdr:row>
      <xdr:rowOff>166624</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151401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171196</xdr:rowOff>
    </xdr:from>
    <xdr:to>
      <xdr:col>68</xdr:col>
      <xdr:colOff>203200</xdr:colOff>
      <xdr:row>89</xdr:row>
      <xdr:rowOff>101346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86123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53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132587</xdr:rowOff>
    </xdr:from>
    <xdr:to>
      <xdr:col>64</xdr:col>
      <xdr:colOff>152400</xdr:colOff>
      <xdr:row>89</xdr:row>
      <xdr:rowOff>62737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47514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類似団体の平均を若干上回っている。今後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、地方分権</a:t>
          </a:r>
          <a:r>
            <a:rPr kumimoji="1" lang="ja-JP" altLang="en-US" sz="1100">
              <a:solidFill>
                <a:schemeClr val="dk1"/>
              </a:solidFill>
              <a:effectLst/>
              <a:latin typeface="+mn-lt"/>
              <a:ea typeface="+mn-ea"/>
              <a:cs typeface="+mn-cs"/>
            </a:rPr>
            <a:t>やコロナ感染症対応</a:t>
          </a:r>
          <a:r>
            <a:rPr kumimoji="1" lang="ja-JP" altLang="ja-JP" sz="1100">
              <a:solidFill>
                <a:schemeClr val="dk1"/>
              </a:solidFill>
              <a:effectLst/>
              <a:latin typeface="+mn-lt"/>
              <a:ea typeface="+mn-ea"/>
              <a:cs typeface="+mn-cs"/>
            </a:rPr>
            <a:t>などにより、地方公共団体の役割が増加している</a:t>
          </a:r>
          <a:r>
            <a:rPr kumimoji="1" lang="ja-JP" altLang="en-US" sz="1100">
              <a:solidFill>
                <a:schemeClr val="dk1"/>
              </a:solidFill>
              <a:effectLst/>
              <a:latin typeface="+mn-lt"/>
              <a:ea typeface="+mn-ea"/>
              <a:cs typeface="+mn-cs"/>
            </a:rPr>
            <a:t>ことや、働き方改革により</a:t>
          </a:r>
          <a:r>
            <a:rPr kumimoji="1" lang="ja-JP" altLang="ja-JP" sz="1100">
              <a:solidFill>
                <a:schemeClr val="dk1"/>
              </a:solidFill>
              <a:effectLst/>
              <a:latin typeface="+mn-lt"/>
              <a:ea typeface="+mn-ea"/>
              <a:cs typeface="+mn-cs"/>
            </a:rPr>
            <a:t>一定の職員数を確保していくことも必要であると考えるが、民間活力を活用するとともに、職員個人の質の向上にも努め、町民サービスの低下につながらないよう、適切な定員管理を実施していきたい。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134387</xdr:rowOff>
    </xdr:from>
    <xdr:to>
      <xdr:col>81</xdr:col>
      <xdr:colOff>44450</xdr:colOff>
      <xdr:row>60</xdr:row>
      <xdr:rowOff>159925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421387"/>
          <a:ext cx="8382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114279</xdr:rowOff>
    </xdr:from>
    <xdr:to>
      <xdr:col>77</xdr:col>
      <xdr:colOff>44450</xdr:colOff>
      <xdr:row>60</xdr:row>
      <xdr:rowOff>134387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4012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114279</xdr:rowOff>
    </xdr:from>
    <xdr:to>
      <xdr:col>72</xdr:col>
      <xdr:colOff>203200</xdr:colOff>
      <xdr:row>60</xdr:row>
      <xdr:rowOff>132979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0401279"/>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105432</xdr:rowOff>
    </xdr:from>
    <xdr:to>
      <xdr:col>68</xdr:col>
      <xdr:colOff>152400</xdr:colOff>
      <xdr:row>60</xdr:row>
      <xdr:rowOff>132979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392432"/>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109125</xdr:rowOff>
    </xdr:from>
    <xdr:to>
      <xdr:col>81</xdr:col>
      <xdr:colOff>95250</xdr:colOff>
      <xdr:row>61</xdr:row>
      <xdr:rowOff>39275</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3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81202</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36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83587</xdr:rowOff>
    </xdr:from>
    <xdr:to>
      <xdr:col>77</xdr:col>
      <xdr:colOff>95250</xdr:colOff>
      <xdr:row>61</xdr:row>
      <xdr:rowOff>13737</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3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169964</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45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63479</xdr:rowOff>
    </xdr:from>
    <xdr:to>
      <xdr:col>73</xdr:col>
      <xdr:colOff>44450</xdr:colOff>
      <xdr:row>60</xdr:row>
      <xdr:rowOff>165079</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35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149856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43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82179</xdr:rowOff>
    </xdr:from>
    <xdr:to>
      <xdr:col>68</xdr:col>
      <xdr:colOff>203200</xdr:colOff>
      <xdr:row>61</xdr:row>
      <xdr:rowOff>12329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36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168556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5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54632</xdr:rowOff>
    </xdr:from>
    <xdr:to>
      <xdr:col>64</xdr:col>
      <xdr:colOff>152400</xdr:colOff>
      <xdr:row>60</xdr:row>
      <xdr:rowOff>156232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3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141009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2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前年</a:t>
          </a:r>
          <a:r>
            <a:rPr kumimoji="1" lang="ja-JP" altLang="ja-JP" sz="1100">
              <a:solidFill>
                <a:schemeClr val="dk1"/>
              </a:solidFill>
              <a:effectLst/>
              <a:latin typeface="+mn-lt"/>
              <a:ea typeface="+mn-ea"/>
              <a:cs typeface="+mn-cs"/>
            </a:rPr>
            <a:t>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の増となっており、類似団体の平均を上回っている。大きな要因としては、町民会館と一般廃棄物処理施設の</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の償還により公債費が高い水準となっている。令和</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年頃までは、現状の償還額程度が続くため、それまでの間は新規事業をなるべく控え、歳出抑制に努めていきたい。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42</xdr:row>
      <xdr:rowOff>81704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16195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41</xdr:row>
      <xdr:rowOff>132504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697695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40</xdr:row>
      <xdr:rowOff>118956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680000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113454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67678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30904</xdr:rowOff>
    </xdr:from>
    <xdr:to>
      <xdr:col>81</xdr:col>
      <xdr:colOff>95250</xdr:colOff>
      <xdr:row>42</xdr:row>
      <xdr:rowOff>132504</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2981</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62654</xdr:rowOff>
    </xdr:from>
    <xdr:to>
      <xdr:col>68</xdr:col>
      <xdr:colOff>203200</xdr:colOff>
      <xdr:row>39</xdr:row>
      <xdr:rowOff>164254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2981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過去からの</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抑制施策として、交付税措置のある有利なもののみの発行に限定してきたことにより、類似団体と同じである。今後も</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抑制施策を継続し、現在の水準を維持する。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3,041
3,015
14.22
4,122,513
3,801,265
208,148
1,919,486
3,212,983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aseline="0">
              <a:solidFill>
                <a:schemeClr val="dk1"/>
              </a:solidFill>
              <a:effectLst/>
              <a:latin typeface="+mn-lt"/>
              <a:ea typeface="+mn-ea"/>
              <a:cs typeface="+mn-cs"/>
            </a:rPr>
            <a:t>定員適正化計画の職員数を維持しているものの、類似団体平均を上回っている。大きな要因としては、町立診療所の運営に係る人件費が普通会計に計上されていることである。今後</a:t>
          </a:r>
          <a:r>
            <a:rPr kumimoji="1" lang="ja-JP" altLang="en-US" sz="1100" baseline="0">
              <a:solidFill>
                <a:schemeClr val="dk1"/>
              </a:solidFill>
              <a:effectLst/>
              <a:latin typeface="+mn-lt"/>
              <a:ea typeface="+mn-ea"/>
              <a:cs typeface="+mn-cs"/>
            </a:rPr>
            <a:t>、定年延長制度も導入されることから</a:t>
          </a:r>
          <a:r>
            <a:rPr kumimoji="1" lang="ja-JP" altLang="ja-JP" sz="1100" baseline="0">
              <a:solidFill>
                <a:schemeClr val="dk1"/>
              </a:solidFill>
              <a:effectLst/>
              <a:latin typeface="+mn-lt"/>
              <a:ea typeface="+mn-ea"/>
              <a:cs typeface="+mn-cs"/>
            </a:rPr>
            <a:t>適正な人員管理に努める。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53848</xdr:rowOff>
    </xdr:from>
    <xdr:to>
      <xdr:col>24</xdr:col>
      <xdr:colOff>25400</xdr:colOff>
      <xdr:row>38</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6894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44704</xdr:rowOff>
    </xdr:from>
    <xdr:to>
      <xdr:col>19</xdr:col>
      <xdr:colOff>187325</xdr:colOff>
      <xdr:row>38</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59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44704</xdr:rowOff>
    </xdr:from>
    <xdr:to>
      <xdr:col>15</xdr:col>
      <xdr:colOff>98425</xdr:colOff>
      <xdr:row>38</xdr:row>
      <xdr:rowOff>85852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59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85852</xdr:rowOff>
    </xdr:from>
    <xdr:to>
      <xdr:col>11</xdr:col>
      <xdr:colOff>9525</xdr:colOff>
      <xdr:row>39</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009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xdr:rowOff>
    </xdr:from>
    <xdr:to>
      <xdr:col>20</xdr:col>
      <xdr:colOff>38100</xdr:colOff>
      <xdr:row>38</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165354</xdr:rowOff>
    </xdr:from>
    <xdr:to>
      <xdr:col>15</xdr:col>
      <xdr:colOff>149225</xdr:colOff>
      <xdr:row>38</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80281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35052</xdr:rowOff>
    </xdr:from>
    <xdr:to>
      <xdr:col>11</xdr:col>
      <xdr:colOff>60325</xdr:colOff>
      <xdr:row>38</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121429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149352</xdr:rowOff>
    </xdr:from>
    <xdr:to>
      <xdr:col>6</xdr:col>
      <xdr:colOff>171450</xdr:colOff>
      <xdr:row>39</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64279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臨時職員の賃金（物件費）から、会計年度任用職員の報酬（人件費）への変更により、</a:t>
          </a:r>
          <a:r>
            <a:rPr kumimoji="1" lang="ja-JP" altLang="en-US" sz="1100">
              <a:solidFill>
                <a:schemeClr val="dk1"/>
              </a:solidFill>
              <a:effectLst/>
              <a:latin typeface="+mn-lt"/>
              <a:ea typeface="+mn-ea"/>
              <a:cs typeface="+mn-cs"/>
            </a:rPr>
            <a:t>前年</a:t>
          </a:r>
          <a:r>
            <a:rPr kumimoji="1" lang="ja-JP" altLang="ja-JP" sz="1100">
              <a:solidFill>
                <a:schemeClr val="dk1"/>
              </a:solidFill>
              <a:effectLst/>
              <a:latin typeface="+mn-lt"/>
              <a:ea typeface="+mn-ea"/>
              <a:cs typeface="+mn-cs"/>
            </a:rPr>
            <a:t>度より</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の減となっているが、依然として類似団体平均を上回っている。大きな要因としては、町立診療所の運営に係る物件費が普通会計に計上されていることと、一般廃棄物処理施設に係る委託料などの物件費が主となっていることである。今後も、施設の設備投資などによるさらなる光熱水費の抑制や業務委託の再検討など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153670</xdr:rowOff>
    </xdr:from>
    <xdr:to>
      <xdr:col>82</xdr:col>
      <xdr:colOff>107950</xdr:colOff>
      <xdr:row>17</xdr:row>
      <xdr:rowOff>134620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9687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134620</xdr:rowOff>
    </xdr:from>
    <xdr:to>
      <xdr:col>78</xdr:col>
      <xdr:colOff>69850</xdr:colOff>
      <xdr:row>17</xdr:row>
      <xdr:rowOff>138430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49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18</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53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43180</xdr:rowOff>
    </xdr:from>
    <xdr:to>
      <xdr:col>69</xdr:col>
      <xdr:colOff>92075</xdr:colOff>
      <xdr:row>18</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29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102870</xdr:rowOff>
    </xdr:from>
    <xdr:to>
      <xdr:col>82</xdr:col>
      <xdr:colOff>158750</xdr:colOff>
      <xdr:row>17</xdr:row>
      <xdr:rowOff>33020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74947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83820</xdr:rowOff>
    </xdr:from>
    <xdr:to>
      <xdr:col>78</xdr:col>
      <xdr:colOff>120650</xdr:colOff>
      <xdr:row>18</xdr:row>
      <xdr:rowOff>13970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170197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84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扶助費に係る経常収支比率は、</a:t>
          </a:r>
          <a:r>
            <a:rPr kumimoji="1" lang="ja-JP" altLang="en-US" sz="1100">
              <a:solidFill>
                <a:schemeClr val="dk1"/>
              </a:solidFill>
              <a:effectLst/>
              <a:latin typeface="+mn-lt"/>
              <a:ea typeface="+mn-ea"/>
              <a:cs typeface="+mn-cs"/>
            </a:rPr>
            <a:t>前年</a:t>
          </a:r>
          <a:r>
            <a:rPr kumimoji="1" lang="ja-JP" altLang="ja-JP" sz="1100">
              <a:solidFill>
                <a:schemeClr val="dk1"/>
              </a:solidFill>
              <a:effectLst/>
              <a:latin typeface="+mn-lt"/>
              <a:ea typeface="+mn-ea"/>
              <a:cs typeface="+mn-cs"/>
            </a:rPr>
            <a:t>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類似団体平均を下回っている。主な経費としては、児童手当や介護・訓練等給付費などであり義務的な性質のため経費削減は困難であるが、今後も引き続き現在の水準を維持するとともに、単独事業の効果の検証など見直しをすることで扶助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23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その他に係る経常収支比率は、</a:t>
          </a:r>
          <a:r>
            <a:rPr kumimoji="1" lang="ja-JP" altLang="en-US" sz="1100">
              <a:solidFill>
                <a:schemeClr val="dk1"/>
              </a:solidFill>
              <a:effectLst/>
              <a:latin typeface="+mn-lt"/>
              <a:ea typeface="+mn-ea"/>
              <a:cs typeface="+mn-cs"/>
            </a:rPr>
            <a:t>前年</a:t>
          </a:r>
          <a:r>
            <a:rPr kumimoji="1" lang="ja-JP" altLang="ja-JP" sz="1100">
              <a:solidFill>
                <a:schemeClr val="dk1"/>
              </a:solidFill>
              <a:effectLst/>
              <a:latin typeface="+mn-lt"/>
              <a:ea typeface="+mn-ea"/>
              <a:cs typeface="+mn-cs"/>
            </a:rPr>
            <a:t>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なっており</a:t>
          </a:r>
          <a:r>
            <a:rPr kumimoji="1" lang="ja-JP" altLang="ja-JP" sz="1100">
              <a:solidFill>
                <a:schemeClr val="dk1"/>
              </a:solidFill>
              <a:effectLst/>
              <a:latin typeface="+mn-lt"/>
              <a:ea typeface="+mn-ea"/>
              <a:cs typeface="+mn-cs"/>
            </a:rPr>
            <a:t>、類似団体平均を下回っている。特別会計への繰出金が依然高いウエイトを占めており、今後も増加傾向は続くと予想されるため、受益と負担の公平性の観点からも、また、独立採算の原則からも、その運営の健全化を図り、普通会計の負担額を減らしていく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53848</xdr:rowOff>
    </xdr:from>
    <xdr:to>
      <xdr:col>82</xdr:col>
      <xdr:colOff>107950</xdr:colOff>
      <xdr:row>56</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550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44704</xdr:rowOff>
    </xdr:from>
    <xdr:to>
      <xdr:col>78</xdr:col>
      <xdr:colOff>69850</xdr:colOff>
      <xdr:row>56</xdr:row>
      <xdr:rowOff>122428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459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44704</xdr:rowOff>
    </xdr:from>
    <xdr:to>
      <xdr:col>73</xdr:col>
      <xdr:colOff>180975</xdr:colOff>
      <xdr:row>56</xdr:row>
      <xdr:rowOff>49276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45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49276</xdr:rowOff>
    </xdr:from>
    <xdr:to>
      <xdr:col>69</xdr:col>
      <xdr:colOff>92075</xdr:colOff>
      <xdr:row>56</xdr:row>
      <xdr:rowOff>85852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50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xdr:rowOff>
    </xdr:from>
    <xdr:to>
      <xdr:col>82</xdr:col>
      <xdr:colOff>158750</xdr:colOff>
      <xdr:row>56</xdr:row>
      <xdr:rowOff>104648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19575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4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71628</xdr:rowOff>
    </xdr:from>
    <xdr:to>
      <xdr:col>78</xdr:col>
      <xdr:colOff>120650</xdr:colOff>
      <xdr:row>57</xdr:row>
      <xdr:rowOff>1778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11955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44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165354</xdr:rowOff>
    </xdr:from>
    <xdr:to>
      <xdr:col>74</xdr:col>
      <xdr:colOff>31750</xdr:colOff>
      <xdr:row>56</xdr:row>
      <xdr:rowOff>95504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169926</xdr:rowOff>
    </xdr:from>
    <xdr:to>
      <xdr:col>69</xdr:col>
      <xdr:colOff>142875</xdr:colOff>
      <xdr:row>56</xdr:row>
      <xdr:rowOff>100076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110253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146829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前年</a:t>
          </a:r>
          <a:r>
            <a:rPr kumimoji="1" lang="ja-JP" altLang="ja-JP" sz="1100">
              <a:solidFill>
                <a:schemeClr val="dk1"/>
              </a:solidFill>
              <a:effectLst/>
              <a:latin typeface="+mn-lt"/>
              <a:ea typeface="+mn-ea"/>
              <a:cs typeface="+mn-cs"/>
            </a:rPr>
            <a:t>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減となっており、補助費等に係る経常収支比率は、類似団体平均を下回っている。社会福祉協議会に対するものが主なものとなっており、今後、削減していく事はかなり難しいところではあるが、厳しい財政状況が続いているため、今後も各種団体補助金の支給要件などを再検討するなど、補助費等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53848</xdr:rowOff>
    </xdr:from>
    <xdr:to>
      <xdr:col>82</xdr:col>
      <xdr:colOff>107950</xdr:colOff>
      <xdr:row>34</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58831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67564</xdr:rowOff>
    </xdr:from>
    <xdr:to>
      <xdr:col>78</xdr:col>
      <xdr:colOff>69850</xdr:colOff>
      <xdr:row>34</xdr:row>
      <xdr:rowOff>72136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5896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34</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59014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94996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59105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xdr:rowOff>
    </xdr:from>
    <xdr:to>
      <xdr:col>82</xdr:col>
      <xdr:colOff>158750</xdr:colOff>
      <xdr:row>34</xdr:row>
      <xdr:rowOff>104648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83075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xdr:rowOff>
    </xdr:from>
    <xdr:to>
      <xdr:col>78</xdr:col>
      <xdr:colOff>120650</xdr:colOff>
      <xdr:row>34</xdr:row>
      <xdr:rowOff>118364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128541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61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前年</a:t>
          </a:r>
          <a:r>
            <a:rPr kumimoji="1" lang="ja-JP" altLang="ja-JP" sz="1100">
              <a:solidFill>
                <a:schemeClr val="dk1"/>
              </a:solidFill>
              <a:effectLst/>
              <a:latin typeface="+mn-lt"/>
              <a:ea typeface="+mn-ea"/>
              <a:cs typeface="+mn-cs"/>
            </a:rPr>
            <a:t>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ポイントの減となっているが、類似団体平均を上回っている。大きな要因としては、町民会館、一般廃棄物処理施設の償還が主となっている。平成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年度予算より既に財政改革に取り組んでおり、借入額よりも償還額が上回る予算となって</a:t>
          </a:r>
          <a:r>
            <a:rPr kumimoji="1" lang="ja-JP" altLang="en-US" sz="1100">
              <a:solidFill>
                <a:schemeClr val="dk1"/>
              </a:solidFill>
              <a:effectLst/>
              <a:latin typeface="+mn-lt"/>
              <a:ea typeface="+mn-ea"/>
              <a:cs typeface="+mn-cs"/>
            </a:rPr>
            <a:t>おり、確実に地方債残高は減少している。</a:t>
          </a:r>
          <a:r>
            <a:rPr kumimoji="1" lang="ja-JP" altLang="ja-JP" sz="1100">
              <a:solidFill>
                <a:schemeClr val="dk1"/>
              </a:solidFill>
              <a:effectLst/>
              <a:latin typeface="+mn-lt"/>
              <a:ea typeface="+mn-ea"/>
              <a:cs typeface="+mn-cs"/>
            </a:rPr>
            <a:t>今後も後世への負担軽減を図るため、引き続き</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抑制政策を継続し、公債費の抑制に努める。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77</xdr:row>
      <xdr:rowOff>142239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3400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142239</xdr:rowOff>
    </xdr:from>
    <xdr:to>
      <xdr:col>19</xdr:col>
      <xdr:colOff>187325</xdr:colOff>
      <xdr:row>77</xdr:row>
      <xdr:rowOff>168911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3438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77</xdr:row>
      <xdr:rowOff>168911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4958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76</xdr:row>
      <xdr:rowOff>119380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362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91439</xdr:rowOff>
    </xdr:from>
    <xdr:to>
      <xdr:col>20</xdr:col>
      <xdr:colOff>38100</xdr:colOff>
      <xdr:row>78</xdr:row>
      <xdr:rowOff>21589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6366</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118111</xdr:rowOff>
    </xdr:from>
    <xdr:to>
      <xdr:col>15</xdr:col>
      <xdr:colOff>149225</xdr:colOff>
      <xdr:row>78</xdr:row>
      <xdr:rowOff>48261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68580</xdr:rowOff>
    </xdr:from>
    <xdr:to>
      <xdr:col>11</xdr:col>
      <xdr:colOff>60325</xdr:colOff>
      <xdr:row>76</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138447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公債費を除く経常経費をみると、類似団体平均を</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今後も下水道や国保</a:t>
          </a:r>
          <a:r>
            <a:rPr kumimoji="1" lang="ja-JP" altLang="en-US" sz="1100">
              <a:solidFill>
                <a:schemeClr val="dk1"/>
              </a:solidFill>
              <a:effectLst/>
              <a:latin typeface="+mn-lt"/>
              <a:ea typeface="+mn-ea"/>
              <a:cs typeface="+mn-cs"/>
            </a:rPr>
            <a:t>や介護</a:t>
          </a:r>
          <a:r>
            <a:rPr kumimoji="1" lang="ja-JP" altLang="ja-JP" sz="1100">
              <a:solidFill>
                <a:schemeClr val="dk1"/>
              </a:solidFill>
              <a:effectLst/>
              <a:latin typeface="+mn-lt"/>
              <a:ea typeface="+mn-ea"/>
              <a:cs typeface="+mn-cs"/>
            </a:rPr>
            <a:t>など他会計への繰出金は増加が見込まれるため、歳出抑制を模索するなど、歳出の削減に努める。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157480</xdr:rowOff>
    </xdr:from>
    <xdr:to>
      <xdr:col>82</xdr:col>
      <xdr:colOff>107950</xdr:colOff>
      <xdr:row>77</xdr:row>
      <xdr:rowOff>8889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16230"/>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111761</xdr:rowOff>
    </xdr:from>
    <xdr:to>
      <xdr:col>78</xdr:col>
      <xdr:colOff>69850</xdr:colOff>
      <xdr:row>77</xdr:row>
      <xdr:rowOff>8889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141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77</xdr:row>
      <xdr:rowOff>96520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141961"/>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96520</xdr:rowOff>
    </xdr:from>
    <xdr:to>
      <xdr:col>69</xdr:col>
      <xdr:colOff>92075</xdr:colOff>
      <xdr:row>78</xdr:row>
      <xdr:rowOff>35561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2981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106680</xdr:rowOff>
    </xdr:from>
    <xdr:to>
      <xdr:col>82</xdr:col>
      <xdr:colOff>158750</xdr:colOff>
      <xdr:row>76</xdr:row>
      <xdr:rowOff>36830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123207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44466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45720</xdr:rowOff>
    </xdr:from>
    <xdr:to>
      <xdr:col>69</xdr:col>
      <xdr:colOff>142875</xdr:colOff>
      <xdr:row>77</xdr:row>
      <xdr:rowOff>147320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83796</xdr:rowOff>
    </xdr:from>
    <xdr:to>
      <xdr:col>29</xdr:col>
      <xdr:colOff>127000</xdr:colOff>
      <xdr:row>18</xdr:row>
      <xdr:rowOff>87038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17521"/>
          <a:ext cx="647700" cy="3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8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87038</xdr:rowOff>
    </xdr:from>
    <xdr:to>
      <xdr:col>26</xdr:col>
      <xdr:colOff>50800</xdr:colOff>
      <xdr:row>18</xdr:row>
      <xdr:rowOff>92532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20763"/>
          <a:ext cx="698500" cy="5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92532</xdr:rowOff>
    </xdr:from>
    <xdr:to>
      <xdr:col>22</xdr:col>
      <xdr:colOff>114300</xdr:colOff>
      <xdr:row>18</xdr:row>
      <xdr:rowOff>103305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26257"/>
          <a:ext cx="698500" cy="10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98596</xdr:rowOff>
    </xdr:from>
    <xdr:to>
      <xdr:col>18</xdr:col>
      <xdr:colOff>177800</xdr:colOff>
      <xdr:row>18</xdr:row>
      <xdr:rowOff>103305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32321"/>
          <a:ext cx="698500" cy="4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32996</xdr:rowOff>
    </xdr:from>
    <xdr:to>
      <xdr:col>29</xdr:col>
      <xdr:colOff>177800</xdr:colOff>
      <xdr:row>18</xdr:row>
      <xdr:rowOff>134596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66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5073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36238</xdr:rowOff>
    </xdr:from>
    <xdr:to>
      <xdr:col>26</xdr:col>
      <xdr:colOff>101600</xdr:colOff>
      <xdr:row>18</xdr:row>
      <xdr:rowOff>137838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69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148015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38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41732</xdr:rowOff>
    </xdr:from>
    <xdr:to>
      <xdr:col>22</xdr:col>
      <xdr:colOff>165100</xdr:colOff>
      <xdr:row>18</xdr:row>
      <xdr:rowOff>143332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75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153509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4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52505</xdr:rowOff>
    </xdr:from>
    <xdr:to>
      <xdr:col>19</xdr:col>
      <xdr:colOff>38100</xdr:colOff>
      <xdr:row>18</xdr:row>
      <xdr:rowOff>154105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86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164282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47796</xdr:rowOff>
    </xdr:from>
    <xdr:to>
      <xdr:col>15</xdr:col>
      <xdr:colOff>101600</xdr:colOff>
      <xdr:row>18</xdr:row>
      <xdr:rowOff>149396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81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159573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5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68779</xdr:rowOff>
    </xdr:from>
    <xdr:to>
      <xdr:col>29</xdr:col>
      <xdr:colOff>127000</xdr:colOff>
      <xdr:row>36</xdr:row>
      <xdr:rowOff>72652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022029"/>
          <a:ext cx="647700" cy="3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57428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7010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68779</xdr:rowOff>
    </xdr:from>
    <xdr:to>
      <xdr:col>26</xdr:col>
      <xdr:colOff>50800</xdr:colOff>
      <xdr:row>36</xdr:row>
      <xdr:rowOff>95584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22029"/>
          <a:ext cx="698500" cy="26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95584</xdr:rowOff>
    </xdr:from>
    <xdr:to>
      <xdr:col>22</xdr:col>
      <xdr:colOff>114300</xdr:colOff>
      <xdr:row>37</xdr:row>
      <xdr:rowOff>44776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48834"/>
          <a:ext cx="698500" cy="120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44776</xdr:rowOff>
    </xdr:from>
    <xdr:to>
      <xdr:col>18</xdr:col>
      <xdr:colOff>177800</xdr:colOff>
      <xdr:row>37</xdr:row>
      <xdr:rowOff>88569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169476"/>
          <a:ext cx="698500" cy="43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198407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0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21852</xdr:rowOff>
    </xdr:from>
    <xdr:to>
      <xdr:col>29</xdr:col>
      <xdr:colOff>177800</xdr:colOff>
      <xdr:row>36</xdr:row>
      <xdr:rowOff>123452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75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209829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2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17979</xdr:rowOff>
    </xdr:from>
    <xdr:to>
      <xdr:col>26</xdr:col>
      <xdr:colOff>101600</xdr:colOff>
      <xdr:row>36</xdr:row>
      <xdr:rowOff>119579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7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129756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74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44784</xdr:rowOff>
    </xdr:from>
    <xdr:to>
      <xdr:col>22</xdr:col>
      <xdr:colOff>165100</xdr:colOff>
      <xdr:row>36</xdr:row>
      <xdr:rowOff>146384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98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156561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76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165426</xdr:rowOff>
    </xdr:from>
    <xdr:to>
      <xdr:col>19</xdr:col>
      <xdr:colOff>38100</xdr:colOff>
      <xdr:row>37</xdr:row>
      <xdr:rowOff>95576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18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80353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0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37769</xdr:rowOff>
    </xdr:from>
    <xdr:to>
      <xdr:col>15</xdr:col>
      <xdr:colOff>101600</xdr:colOff>
      <xdr:row>37</xdr:row>
      <xdr:rowOff>139369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62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124146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4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3,041
3,015
14.22
4,122,513
3,801,265
208,148
1,919,486
3,212,983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28316</xdr:rowOff>
    </xdr:from>
    <xdr:to>
      <xdr:col>24</xdr:col>
      <xdr:colOff>63500</xdr:colOff>
      <xdr:row>37</xdr:row>
      <xdr:rowOff>88493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71966"/>
          <a:ext cx="838200" cy="6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88493</xdr:rowOff>
    </xdr:from>
    <xdr:to>
      <xdr:col>19</xdr:col>
      <xdr:colOff>177800</xdr:colOff>
      <xdr:row>37</xdr:row>
      <xdr:rowOff>91384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32143"/>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91384</xdr:rowOff>
    </xdr:from>
    <xdr:to>
      <xdr:col>15</xdr:col>
      <xdr:colOff>50800</xdr:colOff>
      <xdr:row>37</xdr:row>
      <xdr:rowOff>100871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35034"/>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100871</xdr:rowOff>
    </xdr:from>
    <xdr:to>
      <xdr:col>10</xdr:col>
      <xdr:colOff>114300</xdr:colOff>
      <xdr:row>37</xdr:row>
      <xdr:rowOff>112859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44521"/>
          <a:ext cx="8890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148966</xdr:rowOff>
    </xdr:from>
    <xdr:to>
      <xdr:col>24</xdr:col>
      <xdr:colOff>114300</xdr:colOff>
      <xdr:row>37</xdr:row>
      <xdr:rowOff>79116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2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7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37693</xdr:rowOff>
    </xdr:from>
    <xdr:to>
      <xdr:col>20</xdr:col>
      <xdr:colOff>38100</xdr:colOff>
      <xdr:row>37</xdr:row>
      <xdr:rowOff>139293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155820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15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40584</xdr:rowOff>
    </xdr:from>
    <xdr:to>
      <xdr:col>15</xdr:col>
      <xdr:colOff>101600</xdr:colOff>
      <xdr:row>37</xdr:row>
      <xdr:rowOff>142184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8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158711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15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50071</xdr:rowOff>
    </xdr:from>
    <xdr:to>
      <xdr:col>10</xdr:col>
      <xdr:colOff>165100</xdr:colOff>
      <xdr:row>37</xdr:row>
      <xdr:rowOff>151671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168198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16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62059</xdr:rowOff>
    </xdr:from>
    <xdr:to>
      <xdr:col>6</xdr:col>
      <xdr:colOff>38100</xdr:colOff>
      <xdr:row>37</xdr:row>
      <xdr:rowOff>163659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0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8736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18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47079</xdr:rowOff>
    </xdr:from>
    <xdr:to>
      <xdr:col>24</xdr:col>
      <xdr:colOff>63500</xdr:colOff>
      <xdr:row>57</xdr:row>
      <xdr:rowOff>82379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819729"/>
          <a:ext cx="838200" cy="3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47079</xdr:rowOff>
    </xdr:from>
    <xdr:to>
      <xdr:col>19</xdr:col>
      <xdr:colOff>177800</xdr:colOff>
      <xdr:row>57</xdr:row>
      <xdr:rowOff>61976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19729"/>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59987</xdr:rowOff>
    </xdr:from>
    <xdr:to>
      <xdr:col>15</xdr:col>
      <xdr:colOff>50800</xdr:colOff>
      <xdr:row>57</xdr:row>
      <xdr:rowOff>61976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832637"/>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59987</xdr:rowOff>
    </xdr:from>
    <xdr:to>
      <xdr:col>10</xdr:col>
      <xdr:colOff>114300</xdr:colOff>
      <xdr:row>57</xdr:row>
      <xdr:rowOff>60797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832637"/>
          <a:ext cx="88900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31579</xdr:rowOff>
    </xdr:from>
    <xdr:to>
      <xdr:col>24</xdr:col>
      <xdr:colOff>114300</xdr:colOff>
      <xdr:row>57</xdr:row>
      <xdr:rowOff>133179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54456</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167729</xdr:rowOff>
    </xdr:from>
    <xdr:to>
      <xdr:col>20</xdr:col>
      <xdr:colOff>38100</xdr:colOff>
      <xdr:row>57</xdr:row>
      <xdr:rowOff>97879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76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114406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54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11176</xdr:rowOff>
    </xdr:from>
    <xdr:to>
      <xdr:col>15</xdr:col>
      <xdr:colOff>101600</xdr:colOff>
      <xdr:row>57</xdr:row>
      <xdr:rowOff>112776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78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129303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55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9187</xdr:rowOff>
    </xdr:from>
    <xdr:to>
      <xdr:col>10</xdr:col>
      <xdr:colOff>165100</xdr:colOff>
      <xdr:row>57</xdr:row>
      <xdr:rowOff>110787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7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127314</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55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9997</xdr:rowOff>
    </xdr:from>
    <xdr:to>
      <xdr:col>6</xdr:col>
      <xdr:colOff>38100</xdr:colOff>
      <xdr:row>57</xdr:row>
      <xdr:rowOff>111597</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7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128124</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55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20459</xdr:rowOff>
    </xdr:from>
    <xdr:to>
      <xdr:col>24</xdr:col>
      <xdr:colOff>63500</xdr:colOff>
      <xdr:row>79</xdr:row>
      <xdr:rowOff>20752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65009"/>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20752</xdr:rowOff>
    </xdr:from>
    <xdr:to>
      <xdr:col>19</xdr:col>
      <xdr:colOff>177800</xdr:colOff>
      <xdr:row>79</xdr:row>
      <xdr:rowOff>22873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65302"/>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22873</xdr:rowOff>
    </xdr:from>
    <xdr:to>
      <xdr:col>15</xdr:col>
      <xdr:colOff>50800</xdr:colOff>
      <xdr:row>79</xdr:row>
      <xdr:rowOff>23940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6742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23482</xdr:rowOff>
    </xdr:from>
    <xdr:to>
      <xdr:col>10</xdr:col>
      <xdr:colOff>114300</xdr:colOff>
      <xdr:row>79</xdr:row>
      <xdr:rowOff>23940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6803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141109</xdr:rowOff>
    </xdr:from>
    <xdr:to>
      <xdr:col>24</xdr:col>
      <xdr:colOff>114300</xdr:colOff>
      <xdr:row>79</xdr:row>
      <xdr:rowOff>71259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1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56036</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2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141402</xdr:rowOff>
    </xdr:from>
    <xdr:to>
      <xdr:col>20</xdr:col>
      <xdr:colOff>38100</xdr:colOff>
      <xdr:row>79</xdr:row>
      <xdr:rowOff>71552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62679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60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143523</xdr:rowOff>
    </xdr:from>
    <xdr:to>
      <xdr:col>15</xdr:col>
      <xdr:colOff>101600</xdr:colOff>
      <xdr:row>79</xdr:row>
      <xdr:rowOff>73673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64800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60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144590</xdr:rowOff>
    </xdr:from>
    <xdr:to>
      <xdr:col>10</xdr:col>
      <xdr:colOff>165100</xdr:colOff>
      <xdr:row>79</xdr:row>
      <xdr:rowOff>74740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65867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6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144132</xdr:rowOff>
    </xdr:from>
    <xdr:to>
      <xdr:col>6</xdr:col>
      <xdr:colOff>38100</xdr:colOff>
      <xdr:row>79</xdr:row>
      <xdr:rowOff>74282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65409</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60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124333</xdr:rowOff>
    </xdr:from>
    <xdr:to>
      <xdr:col>24</xdr:col>
      <xdr:colOff>63500</xdr:colOff>
      <xdr:row>98</xdr:row>
      <xdr:rowOff>126848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926433"/>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124333</xdr:rowOff>
    </xdr:from>
    <xdr:to>
      <xdr:col>19</xdr:col>
      <xdr:colOff>177800</xdr:colOff>
      <xdr:row>98</xdr:row>
      <xdr:rowOff>143802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926433"/>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114643</xdr:rowOff>
    </xdr:from>
    <xdr:to>
      <xdr:col>15</xdr:col>
      <xdr:colOff>50800</xdr:colOff>
      <xdr:row>98</xdr:row>
      <xdr:rowOff>143802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916743"/>
          <a:ext cx="889000" cy="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99644</xdr:rowOff>
    </xdr:from>
    <xdr:to>
      <xdr:col>10</xdr:col>
      <xdr:colOff>114300</xdr:colOff>
      <xdr:row>98</xdr:row>
      <xdr:rowOff>114643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901744"/>
          <a:ext cx="8890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76048</xdr:rowOff>
    </xdr:from>
    <xdr:to>
      <xdr:col>24</xdr:col>
      <xdr:colOff>114300</xdr:colOff>
      <xdr:row>99</xdr:row>
      <xdr:rowOff>6198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8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162425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73533</xdr:rowOff>
    </xdr:from>
    <xdr:to>
      <xdr:col>20</xdr:col>
      <xdr:colOff>38100</xdr:colOff>
      <xdr:row>99</xdr:row>
      <xdr:rowOff>3683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8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166260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96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93002</xdr:rowOff>
    </xdr:from>
    <xdr:to>
      <xdr:col>15</xdr:col>
      <xdr:colOff>101600</xdr:colOff>
      <xdr:row>99</xdr:row>
      <xdr:rowOff>23152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14279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8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63843</xdr:rowOff>
    </xdr:from>
    <xdr:to>
      <xdr:col>10</xdr:col>
      <xdr:colOff>165100</xdr:colOff>
      <xdr:row>98</xdr:row>
      <xdr:rowOff>165443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156570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5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48844</xdr:rowOff>
    </xdr:from>
    <xdr:to>
      <xdr:col>6</xdr:col>
      <xdr:colOff>38100</xdr:colOff>
      <xdr:row>98</xdr:row>
      <xdr:rowOff>150444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5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141571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4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149621</xdr:rowOff>
    </xdr:from>
    <xdr:to>
      <xdr:col>54</xdr:col>
      <xdr:colOff>189865</xdr:colOff>
      <xdr:row>36</xdr:row>
      <xdr:rowOff>144700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293121"/>
          <a:ext cx="1270" cy="102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148527</xdr:rowOff>
    </xdr:from>
    <xdr:ext cx="599010"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32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144700</xdr:rowOff>
    </xdr:from>
    <xdr:to>
      <xdr:col>55</xdr:col>
      <xdr:colOff>88900</xdr:colOff>
      <xdr:row>36</xdr:row>
      <xdr:rowOff>144700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31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96298</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06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149621</xdr:rowOff>
    </xdr:from>
    <xdr:to>
      <xdr:col>55</xdr:col>
      <xdr:colOff>88900</xdr:colOff>
      <xdr:row>30</xdr:row>
      <xdr:rowOff>149621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29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97641</xdr:rowOff>
    </xdr:from>
    <xdr:to>
      <xdr:col>55</xdr:col>
      <xdr:colOff>0</xdr:colOff>
      <xdr:row>38</xdr:row>
      <xdr:rowOff>115354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269841"/>
          <a:ext cx="838200" cy="36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150079</xdr:rowOff>
    </xdr:from>
    <xdr:ext cx="599010"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5807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127202</xdr:rowOff>
    </xdr:from>
    <xdr:to>
      <xdr:col>55</xdr:col>
      <xdr:colOff>50800</xdr:colOff>
      <xdr:row>35</xdr:row>
      <xdr:rowOff>57352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595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115354</xdr:rowOff>
    </xdr:from>
    <xdr:to>
      <xdr:col>50</xdr:col>
      <xdr:colOff>114300</xdr:colOff>
      <xdr:row>38</xdr:row>
      <xdr:rowOff>132442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6630454"/>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36756</xdr:rowOff>
    </xdr:from>
    <xdr:to>
      <xdr:col>50</xdr:col>
      <xdr:colOff>165100</xdr:colOff>
      <xdr:row>37</xdr:row>
      <xdr:rowOff>138356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154883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615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132442</xdr:rowOff>
    </xdr:from>
    <xdr:to>
      <xdr:col>45</xdr:col>
      <xdr:colOff>177800</xdr:colOff>
      <xdr:row>38</xdr:row>
      <xdr:rowOff>147213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647542"/>
          <a:ext cx="889000" cy="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12559</xdr:rowOff>
    </xdr:from>
    <xdr:to>
      <xdr:col>46</xdr:col>
      <xdr:colOff>38100</xdr:colOff>
      <xdr:row>37</xdr:row>
      <xdr:rowOff>114159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356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130686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613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147213</xdr:rowOff>
    </xdr:from>
    <xdr:to>
      <xdr:col>41</xdr:col>
      <xdr:colOff>50800</xdr:colOff>
      <xdr:row>38</xdr:row>
      <xdr:rowOff>148881</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62313"/>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26864</xdr:rowOff>
    </xdr:from>
    <xdr:to>
      <xdr:col>41</xdr:col>
      <xdr:colOff>101600</xdr:colOff>
      <xdr:row>37</xdr:row>
      <xdr:rowOff>128464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37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144991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14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55421</xdr:rowOff>
    </xdr:from>
    <xdr:to>
      <xdr:col>36</xdr:col>
      <xdr:colOff>165100</xdr:colOff>
      <xdr:row>37</xdr:row>
      <xdr:rowOff>157021</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39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2098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17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46841</xdr:rowOff>
    </xdr:from>
    <xdr:to>
      <xdr:col>55</xdr:col>
      <xdr:colOff>50800</xdr:colOff>
      <xdr:row>36</xdr:row>
      <xdr:rowOff>148441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21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133218</xdr:rowOff>
    </xdr:from>
    <xdr:ext cx="599010"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13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64554</xdr:rowOff>
    </xdr:from>
    <xdr:to>
      <xdr:col>50</xdr:col>
      <xdr:colOff>165100</xdr:colOff>
      <xdr:row>38</xdr:row>
      <xdr:rowOff>166154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57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157281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67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81642</xdr:rowOff>
    </xdr:from>
    <xdr:to>
      <xdr:col>46</xdr:col>
      <xdr:colOff>38100</xdr:colOff>
      <xdr:row>39</xdr:row>
      <xdr:rowOff>11792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59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2919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6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96413</xdr:rowOff>
    </xdr:from>
    <xdr:to>
      <xdr:col>41</xdr:col>
      <xdr:colOff>101600</xdr:colOff>
      <xdr:row>39</xdr:row>
      <xdr:rowOff>26563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17690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0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98081</xdr:rowOff>
    </xdr:from>
    <xdr:to>
      <xdr:col>36</xdr:col>
      <xdr:colOff>165100</xdr:colOff>
      <xdr:row>39</xdr:row>
      <xdr:rowOff>28231</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19358</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143652</xdr:rowOff>
    </xdr:from>
    <xdr:to>
      <xdr:col>55</xdr:col>
      <xdr:colOff>0</xdr:colOff>
      <xdr:row>58</xdr:row>
      <xdr:rowOff>148341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10087752"/>
          <a:ext cx="838200" cy="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148341</xdr:rowOff>
    </xdr:from>
    <xdr:to>
      <xdr:col>50</xdr:col>
      <xdr:colOff>114300</xdr:colOff>
      <xdr:row>58</xdr:row>
      <xdr:rowOff>167607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10092441"/>
          <a:ext cx="889000" cy="1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11105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153665</xdr:rowOff>
    </xdr:from>
    <xdr:to>
      <xdr:col>45</xdr:col>
      <xdr:colOff>177800</xdr:colOff>
      <xdr:row>58</xdr:row>
      <xdr:rowOff>167607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10097765"/>
          <a:ext cx="889000" cy="1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129516</xdr:rowOff>
    </xdr:from>
    <xdr:to>
      <xdr:col>41</xdr:col>
      <xdr:colOff>50800</xdr:colOff>
      <xdr:row>58</xdr:row>
      <xdr:rowOff>153665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10073616"/>
          <a:ext cx="889000" cy="2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21101</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92852</xdr:rowOff>
    </xdr:from>
    <xdr:to>
      <xdr:col>55</xdr:col>
      <xdr:colOff>50800</xdr:colOff>
      <xdr:row>59</xdr:row>
      <xdr:rowOff>23002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100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43091</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8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97541</xdr:rowOff>
    </xdr:from>
    <xdr:to>
      <xdr:col>50</xdr:col>
      <xdr:colOff>165100</xdr:colOff>
      <xdr:row>59</xdr:row>
      <xdr:rowOff>27691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1004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18818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1013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116807</xdr:rowOff>
    </xdr:from>
    <xdr:to>
      <xdr:col>46</xdr:col>
      <xdr:colOff>38100</xdr:colOff>
      <xdr:row>59</xdr:row>
      <xdr:rowOff>46957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1006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38084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1015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102865</xdr:rowOff>
    </xdr:from>
    <xdr:to>
      <xdr:col>41</xdr:col>
      <xdr:colOff>101600</xdr:colOff>
      <xdr:row>59</xdr:row>
      <xdr:rowOff>33015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1004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24142</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1013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78716</xdr:rowOff>
    </xdr:from>
    <xdr:to>
      <xdr:col>36</xdr:col>
      <xdr:colOff>165100</xdr:colOff>
      <xdr:row>59</xdr:row>
      <xdr:rowOff>8866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1002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171443</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1011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6784</xdr:rowOff>
    </xdr:from>
    <xdr:to>
      <xdr:col>55</xdr:col>
      <xdr:colOff>0</xdr:colOff>
      <xdr:row>79</xdr:row>
      <xdr:rowOff>34744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51334"/>
          <a:ext cx="838200" cy="2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117566</xdr:rowOff>
    </xdr:from>
    <xdr:to>
      <xdr:col>50</xdr:col>
      <xdr:colOff>114300</xdr:colOff>
      <xdr:row>79</xdr:row>
      <xdr:rowOff>6784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490666"/>
          <a:ext cx="889000" cy="6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117566</xdr:rowOff>
    </xdr:from>
    <xdr:to>
      <xdr:col>45</xdr:col>
      <xdr:colOff>177800</xdr:colOff>
      <xdr:row>79</xdr:row>
      <xdr:rowOff>36756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490666"/>
          <a:ext cx="889000" cy="9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30826</xdr:rowOff>
    </xdr:from>
    <xdr:to>
      <xdr:col>41</xdr:col>
      <xdr:colOff>50800</xdr:colOff>
      <xdr:row>79</xdr:row>
      <xdr:rowOff>36756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03926"/>
          <a:ext cx="889000" cy="17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125015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155394</xdr:rowOff>
    </xdr:from>
    <xdr:to>
      <xdr:col>55</xdr:col>
      <xdr:colOff>50800</xdr:colOff>
      <xdr:row>79</xdr:row>
      <xdr:rowOff>85544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70321</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4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127434</xdr:rowOff>
    </xdr:from>
    <xdr:to>
      <xdr:col>50</xdr:col>
      <xdr:colOff>165100</xdr:colOff>
      <xdr:row>79</xdr:row>
      <xdr:rowOff>57584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48711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59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66766</xdr:rowOff>
    </xdr:from>
    <xdr:to>
      <xdr:col>46</xdr:col>
      <xdr:colOff>38100</xdr:colOff>
      <xdr:row>78</xdr:row>
      <xdr:rowOff>168366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159493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5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157406</xdr:rowOff>
    </xdr:from>
    <xdr:to>
      <xdr:col>41</xdr:col>
      <xdr:colOff>101600</xdr:colOff>
      <xdr:row>79</xdr:row>
      <xdr:rowOff>87556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3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78683</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2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151476</xdr:rowOff>
    </xdr:from>
    <xdr:to>
      <xdr:col>36</xdr:col>
      <xdr:colOff>165100</xdr:colOff>
      <xdr:row>78</xdr:row>
      <xdr:rowOff>81626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5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98153</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12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161268</xdr:rowOff>
    </xdr:from>
    <xdr:to>
      <xdr:col>55</xdr:col>
      <xdr:colOff>0</xdr:colOff>
      <xdr:row>98</xdr:row>
      <xdr:rowOff>30302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791918"/>
          <a:ext cx="838200" cy="4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93254</xdr:rowOff>
    </xdr:from>
    <xdr:ext cx="599010"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7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30302</xdr:rowOff>
    </xdr:from>
    <xdr:to>
      <xdr:col>50</xdr:col>
      <xdr:colOff>114300</xdr:colOff>
      <xdr:row>98</xdr:row>
      <xdr:rowOff>83789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832402"/>
          <a:ext cx="889000" cy="5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1868</xdr:rowOff>
    </xdr:from>
    <xdr:to>
      <xdr:col>45</xdr:col>
      <xdr:colOff>177800</xdr:colOff>
      <xdr:row>98</xdr:row>
      <xdr:rowOff>83789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803968"/>
          <a:ext cx="889000" cy="8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1868</xdr:rowOff>
    </xdr:from>
    <xdr:to>
      <xdr:col>41</xdr:col>
      <xdr:colOff>50800</xdr:colOff>
      <xdr:row>98</xdr:row>
      <xdr:rowOff>34989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803968"/>
          <a:ext cx="889000" cy="3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53267</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61795" y="16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110468</xdr:rowOff>
    </xdr:from>
    <xdr:to>
      <xdr:col>55</xdr:col>
      <xdr:colOff>50800</xdr:colOff>
      <xdr:row>98</xdr:row>
      <xdr:rowOff>40618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133345</xdr:rowOff>
    </xdr:from>
    <xdr:ext cx="599010"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59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150952</xdr:rowOff>
    </xdr:from>
    <xdr:to>
      <xdr:col>50</xdr:col>
      <xdr:colOff>165100</xdr:colOff>
      <xdr:row>98</xdr:row>
      <xdr:rowOff>81102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72229</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39795" y="1687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32989</xdr:rowOff>
    </xdr:from>
    <xdr:to>
      <xdr:col>46</xdr:col>
      <xdr:colOff>38100</xdr:colOff>
      <xdr:row>98</xdr:row>
      <xdr:rowOff>134589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3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125716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92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122518</xdr:rowOff>
    </xdr:from>
    <xdr:to>
      <xdr:col>41</xdr:col>
      <xdr:colOff>101600</xdr:colOff>
      <xdr:row>98</xdr:row>
      <xdr:rowOff>52668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69195</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61795" y="1652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155639</xdr:rowOff>
    </xdr:from>
    <xdr:to>
      <xdr:col>36</xdr:col>
      <xdr:colOff>165100</xdr:colOff>
      <xdr:row>98</xdr:row>
      <xdr:rowOff>85789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78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76916</xdr:rowOff>
    </xdr:from>
    <xdr:ext cx="599010"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672795" y="1687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30680</xdr:rowOff>
    </xdr:from>
    <xdr:to>
      <xdr:col>81</xdr:col>
      <xdr:colOff>50800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17230"/>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30680</xdr:rowOff>
    </xdr:from>
    <xdr:to>
      <xdr:col>76</xdr:col>
      <xdr:colOff>114300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717230"/>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98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151330</xdr:rowOff>
    </xdr:from>
    <xdr:to>
      <xdr:col>76</xdr:col>
      <xdr:colOff>165100</xdr:colOff>
      <xdr:row>39</xdr:row>
      <xdr:rowOff>81480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6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72607</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75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163492</xdr:rowOff>
    </xdr:from>
    <xdr:to>
      <xdr:col>85</xdr:col>
      <xdr:colOff>127000</xdr:colOff>
      <xdr:row>76</xdr:row>
      <xdr:rowOff>127431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850792"/>
          <a:ext cx="838200" cy="30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162368</xdr:rowOff>
    </xdr:from>
    <xdr:to>
      <xdr:col>81</xdr:col>
      <xdr:colOff>50800</xdr:colOff>
      <xdr:row>74</xdr:row>
      <xdr:rowOff>163492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849668"/>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162368</xdr:rowOff>
    </xdr:from>
    <xdr:to>
      <xdr:col>76</xdr:col>
      <xdr:colOff>114300</xdr:colOff>
      <xdr:row>75</xdr:row>
      <xdr:rowOff>65721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849668"/>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65721</xdr:rowOff>
    </xdr:from>
    <xdr:to>
      <xdr:col>71</xdr:col>
      <xdr:colOff>177800</xdr:colOff>
      <xdr:row>75</xdr:row>
      <xdr:rowOff>154547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924471"/>
          <a:ext cx="889000" cy="8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76631</xdr:rowOff>
    </xdr:from>
    <xdr:to>
      <xdr:col>85</xdr:col>
      <xdr:colOff>177800</xdr:colOff>
      <xdr:row>77</xdr:row>
      <xdr:rowOff>6781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99508</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5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112692</xdr:rowOff>
    </xdr:from>
    <xdr:to>
      <xdr:col>81</xdr:col>
      <xdr:colOff>101600</xdr:colOff>
      <xdr:row>75</xdr:row>
      <xdr:rowOff>42842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7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59369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57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111568</xdr:rowOff>
    </xdr:from>
    <xdr:to>
      <xdr:col>76</xdr:col>
      <xdr:colOff>165100</xdr:colOff>
      <xdr:row>75</xdr:row>
      <xdr:rowOff>41718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79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58245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57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14921</xdr:rowOff>
    </xdr:from>
    <xdr:to>
      <xdr:col>72</xdr:col>
      <xdr:colOff>38100</xdr:colOff>
      <xdr:row>75</xdr:row>
      <xdr:rowOff>116521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7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133048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64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103748</xdr:rowOff>
    </xdr:from>
    <xdr:to>
      <xdr:col>67</xdr:col>
      <xdr:colOff>101600</xdr:colOff>
      <xdr:row>76</xdr:row>
      <xdr:rowOff>33899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624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50425</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73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121676</xdr:rowOff>
    </xdr:from>
    <xdr:to>
      <xdr:col>85</xdr:col>
      <xdr:colOff>127000</xdr:colOff>
      <xdr:row>98</xdr:row>
      <xdr:rowOff>31762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752326"/>
          <a:ext cx="838200" cy="8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93845</xdr:rowOff>
    </xdr:from>
    <xdr:ext cx="599010"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24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31762</xdr:rowOff>
    </xdr:from>
    <xdr:to>
      <xdr:col>81</xdr:col>
      <xdr:colOff>50800</xdr:colOff>
      <xdr:row>98</xdr:row>
      <xdr:rowOff>91382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33862"/>
          <a:ext cx="889000" cy="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151147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120428</xdr:rowOff>
    </xdr:from>
    <xdr:to>
      <xdr:col>76</xdr:col>
      <xdr:colOff>114300</xdr:colOff>
      <xdr:row>98</xdr:row>
      <xdr:rowOff>91382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751078"/>
          <a:ext cx="889000" cy="14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120428</xdr:rowOff>
    </xdr:from>
    <xdr:to>
      <xdr:col>71</xdr:col>
      <xdr:colOff>177800</xdr:colOff>
      <xdr:row>98</xdr:row>
      <xdr:rowOff>76997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751078"/>
          <a:ext cx="889000" cy="12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32042</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03795" y="1683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135120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70876</xdr:rowOff>
    </xdr:from>
    <xdr:to>
      <xdr:col>85</xdr:col>
      <xdr:colOff>177800</xdr:colOff>
      <xdr:row>98</xdr:row>
      <xdr:rowOff>1026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93753</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55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152412</xdr:rowOff>
    </xdr:from>
    <xdr:to>
      <xdr:col>81</xdr:col>
      <xdr:colOff>101600</xdr:colOff>
      <xdr:row>98</xdr:row>
      <xdr:rowOff>82562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8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99089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55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40582</xdr:rowOff>
    </xdr:from>
    <xdr:to>
      <xdr:col>76</xdr:col>
      <xdr:colOff>165100</xdr:colOff>
      <xdr:row>98</xdr:row>
      <xdr:rowOff>142182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4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133309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3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69628</xdr:rowOff>
    </xdr:from>
    <xdr:to>
      <xdr:col>72</xdr:col>
      <xdr:colOff>38100</xdr:colOff>
      <xdr:row>97</xdr:row>
      <xdr:rowOff>171228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16305</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03795" y="1647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26197</xdr:rowOff>
    </xdr:from>
    <xdr:to>
      <xdr:col>67</xdr:col>
      <xdr:colOff>101600</xdr:colOff>
      <xdr:row>98</xdr:row>
      <xdr:rowOff>127797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2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144324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60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2064</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9260364"/>
          <a:ext cx="1269" cy="82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120191</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903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2064</xdr:rowOff>
    </xdr:from>
    <xdr:to>
      <xdr:col>116</xdr:col>
      <xdr:colOff>152400</xdr:colOff>
      <xdr:row>54</xdr:row>
      <xdr:rowOff>2064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926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27366</xdr:rowOff>
    </xdr:from>
    <xdr:to>
      <xdr:col>116</xdr:col>
      <xdr:colOff>63500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8599866"/>
          <a:ext cx="838200" cy="148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33193</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0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10316</xdr:rowOff>
    </xdr:from>
    <xdr:to>
      <xdr:col>116</xdr:col>
      <xdr:colOff>114300</xdr:colOff>
      <xdr:row>58</xdr:row>
      <xdr:rowOff>111916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5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27366</xdr:rowOff>
    </xdr:from>
    <xdr:to>
      <xdr:col>111</xdr:col>
      <xdr:colOff>177800</xdr:colOff>
      <xdr:row>50</xdr:row>
      <xdr:rowOff>29287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8599866"/>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160287</xdr:rowOff>
    </xdr:from>
    <xdr:to>
      <xdr:col>112</xdr:col>
      <xdr:colOff>38100</xdr:colOff>
      <xdr:row>58</xdr:row>
      <xdr:rowOff>90437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81564</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56111" y="100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29287</xdr:rowOff>
    </xdr:from>
    <xdr:to>
      <xdr:col>107</xdr:col>
      <xdr:colOff>50800</xdr:colOff>
      <xdr:row>50</xdr:row>
      <xdr:rowOff>32166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8601787"/>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159748</xdr:rowOff>
    </xdr:from>
    <xdr:to>
      <xdr:col>107</xdr:col>
      <xdr:colOff>101600</xdr:colOff>
      <xdr:row>58</xdr:row>
      <xdr:rowOff>89898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81025</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67111" y="100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32166</xdr:rowOff>
    </xdr:from>
    <xdr:to>
      <xdr:col>102</xdr:col>
      <xdr:colOff>114300</xdr:colOff>
      <xdr:row>50</xdr:row>
      <xdr:rowOff>59168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8604666"/>
          <a:ext cx="889000" cy="2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162472</xdr:rowOff>
    </xdr:from>
    <xdr:to>
      <xdr:col>102</xdr:col>
      <xdr:colOff>165100</xdr:colOff>
      <xdr:row>58</xdr:row>
      <xdr:rowOff>92622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83749</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278111" y="100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37612</xdr:rowOff>
    </xdr:from>
    <xdr:to>
      <xdr:col>98</xdr:col>
      <xdr:colOff>38100</xdr:colOff>
      <xdr:row>58</xdr:row>
      <xdr:rowOff>139212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130339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148016</xdr:rowOff>
    </xdr:from>
    <xdr:to>
      <xdr:col>112</xdr:col>
      <xdr:colOff>38100</xdr:colOff>
      <xdr:row>50</xdr:row>
      <xdr:rowOff>78166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85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48</xdr:row>
      <xdr:rowOff>94693</xdr:rowOff>
    </xdr:from>
    <xdr:ext cx="59901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23795" y="832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149937</xdr:rowOff>
    </xdr:from>
    <xdr:to>
      <xdr:col>107</xdr:col>
      <xdr:colOff>101600</xdr:colOff>
      <xdr:row>50</xdr:row>
      <xdr:rowOff>80087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855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48</xdr:row>
      <xdr:rowOff>96614</xdr:rowOff>
    </xdr:from>
    <xdr:ext cx="59901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34795" y="832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49</xdr:row>
      <xdr:rowOff>152816</xdr:rowOff>
    </xdr:from>
    <xdr:to>
      <xdr:col>102</xdr:col>
      <xdr:colOff>165100</xdr:colOff>
      <xdr:row>50</xdr:row>
      <xdr:rowOff>82966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85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48</xdr:row>
      <xdr:rowOff>99493</xdr:rowOff>
    </xdr:from>
    <xdr:ext cx="59901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45795" y="832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8368</xdr:rowOff>
    </xdr:from>
    <xdr:to>
      <xdr:col>98</xdr:col>
      <xdr:colOff>38100</xdr:colOff>
      <xdr:row>50</xdr:row>
      <xdr:rowOff>109968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85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48</xdr:row>
      <xdr:rowOff>126495</xdr:rowOff>
    </xdr:from>
    <xdr:ext cx="59901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56795" y="835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59159</xdr:rowOff>
    </xdr:from>
    <xdr:to>
      <xdr:col>116</xdr:col>
      <xdr:colOff>63500</xdr:colOff>
      <xdr:row>76</xdr:row>
      <xdr:rowOff>92993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089359"/>
          <a:ext cx="8382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150797</xdr:rowOff>
    </xdr:from>
    <xdr:to>
      <xdr:col>111</xdr:col>
      <xdr:colOff>177800</xdr:colOff>
      <xdr:row>76</xdr:row>
      <xdr:rowOff>59159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09547"/>
          <a:ext cx="889000" cy="7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150797</xdr:rowOff>
    </xdr:from>
    <xdr:to>
      <xdr:col>107</xdr:col>
      <xdr:colOff>50800</xdr:colOff>
      <xdr:row>76</xdr:row>
      <xdr:rowOff>74476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09547"/>
          <a:ext cx="889000" cy="9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60353</xdr:rowOff>
    </xdr:from>
    <xdr:to>
      <xdr:col>102</xdr:col>
      <xdr:colOff>114300</xdr:colOff>
      <xdr:row>76</xdr:row>
      <xdr:rowOff>74476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90553"/>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42193</xdr:rowOff>
    </xdr:from>
    <xdr:to>
      <xdr:col>116</xdr:col>
      <xdr:colOff>114300</xdr:colOff>
      <xdr:row>76</xdr:row>
      <xdr:rowOff>143793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7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20620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8359</xdr:rowOff>
    </xdr:from>
    <xdr:to>
      <xdr:col>112</xdr:col>
      <xdr:colOff>38100</xdr:colOff>
      <xdr:row>76</xdr:row>
      <xdr:rowOff>109959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3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101086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3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99996</xdr:rowOff>
    </xdr:from>
    <xdr:to>
      <xdr:col>107</xdr:col>
      <xdr:colOff>101600</xdr:colOff>
      <xdr:row>76</xdr:row>
      <xdr:rowOff>30147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587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46673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73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23676</xdr:rowOff>
    </xdr:from>
    <xdr:to>
      <xdr:col>102</xdr:col>
      <xdr:colOff>165100</xdr:colOff>
      <xdr:row>76</xdr:row>
      <xdr:rowOff>125276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5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116403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4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9553</xdr:rowOff>
    </xdr:from>
    <xdr:to>
      <xdr:col>98</xdr:col>
      <xdr:colOff>38100</xdr:colOff>
      <xdr:row>76</xdr:row>
      <xdr:rowOff>111153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3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102280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1,250,005</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おり、前年度より</a:t>
          </a:r>
          <a:r>
            <a:rPr kumimoji="1" lang="en-US" altLang="ja-JP" sz="1100">
              <a:solidFill>
                <a:schemeClr val="dk1"/>
              </a:solidFill>
              <a:effectLst/>
              <a:latin typeface="+mn-lt"/>
              <a:ea typeface="+mn-ea"/>
              <a:cs typeface="+mn-cs"/>
            </a:rPr>
            <a:t>125,966</a:t>
          </a:r>
          <a:r>
            <a:rPr kumimoji="1" lang="ja-JP" altLang="en-US" sz="1100">
              <a:solidFill>
                <a:schemeClr val="dk1"/>
              </a:solidFill>
              <a:effectLst/>
              <a:latin typeface="+mn-lt"/>
              <a:ea typeface="+mn-ea"/>
              <a:cs typeface="+mn-cs"/>
            </a:rPr>
            <a:t>円の減となっている。</a:t>
          </a:r>
          <a:r>
            <a:rPr kumimoji="1" lang="ja-JP" altLang="ja-JP" sz="1100">
              <a:solidFill>
                <a:schemeClr val="dk1"/>
              </a:solidFill>
              <a:effectLst/>
              <a:latin typeface="+mn-lt"/>
              <a:ea typeface="+mn-ea"/>
              <a:cs typeface="+mn-cs"/>
            </a:rPr>
            <a:t>主な構成項目である人件費は一人当たり</a:t>
          </a:r>
          <a:r>
            <a:rPr kumimoji="1" lang="en-US" altLang="ja-JP" sz="1100">
              <a:solidFill>
                <a:schemeClr val="dk1"/>
              </a:solidFill>
              <a:effectLst/>
              <a:latin typeface="+mn-lt"/>
              <a:ea typeface="+mn-ea"/>
              <a:cs typeface="+mn-cs"/>
            </a:rPr>
            <a:t>226,607</a:t>
          </a:r>
          <a:r>
            <a:rPr kumimoji="1" lang="ja-JP" altLang="ja-JP" sz="1100">
              <a:solidFill>
                <a:schemeClr val="dk1"/>
              </a:solidFill>
              <a:effectLst/>
              <a:latin typeface="+mn-lt"/>
              <a:ea typeface="+mn-ea"/>
              <a:cs typeface="+mn-cs"/>
            </a:rPr>
            <a:t>円、物件費は</a:t>
          </a:r>
          <a:r>
            <a:rPr kumimoji="1" lang="en-US" altLang="ja-JP" sz="1100">
              <a:solidFill>
                <a:schemeClr val="dk1"/>
              </a:solidFill>
              <a:effectLst/>
              <a:latin typeface="+mn-lt"/>
              <a:ea typeface="+mn-ea"/>
              <a:cs typeface="+mn-cs"/>
            </a:rPr>
            <a:t>220,105</a:t>
          </a:r>
          <a:r>
            <a:rPr kumimoji="1" lang="ja-JP" altLang="ja-JP" sz="1100">
              <a:solidFill>
                <a:schemeClr val="dk1"/>
              </a:solidFill>
              <a:effectLst/>
              <a:latin typeface="+mn-lt"/>
              <a:ea typeface="+mn-ea"/>
              <a:cs typeface="+mn-cs"/>
            </a:rPr>
            <a:t>円、公債費は</a:t>
          </a:r>
          <a:r>
            <a:rPr kumimoji="1" lang="en-US" altLang="ja-JP" sz="1100">
              <a:solidFill>
                <a:schemeClr val="dk1"/>
              </a:solidFill>
              <a:effectLst/>
              <a:latin typeface="+mn-lt"/>
              <a:ea typeface="+mn-ea"/>
              <a:cs typeface="+mn-cs"/>
            </a:rPr>
            <a:t>155,367</a:t>
          </a:r>
          <a:r>
            <a:rPr kumimoji="1" lang="ja-JP" altLang="ja-JP" sz="1100">
              <a:solidFill>
                <a:schemeClr val="dk1"/>
              </a:solidFill>
              <a:effectLst/>
              <a:latin typeface="+mn-lt"/>
              <a:ea typeface="+mn-ea"/>
              <a:cs typeface="+mn-cs"/>
            </a:rPr>
            <a:t>円となっており、増減はあるものの類似団体平均と比べ高い水準にある。主な要因は、町立診療所の運営に係る経費が普通会計に計上されていること、一般廃棄物処理施設に係る委託料などが増となっていること、町民会館及び一般廃棄物処理施設の</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の償還である。また、普通建設事業費は、住民一人当たり</a:t>
          </a:r>
          <a:r>
            <a:rPr kumimoji="1" lang="en-US" altLang="ja-JP" sz="1100">
              <a:solidFill>
                <a:schemeClr val="dk1"/>
              </a:solidFill>
              <a:effectLst/>
              <a:latin typeface="+mn-lt"/>
              <a:ea typeface="+mn-ea"/>
              <a:cs typeface="+mn-cs"/>
            </a:rPr>
            <a:t>189,628</a:t>
          </a:r>
          <a:r>
            <a:rPr kumimoji="1" lang="ja-JP" altLang="ja-JP" sz="1100">
              <a:solidFill>
                <a:schemeClr val="dk1"/>
              </a:solidFill>
              <a:effectLst/>
              <a:latin typeface="+mn-lt"/>
              <a:ea typeface="+mn-ea"/>
              <a:cs typeface="+mn-cs"/>
            </a:rPr>
            <a:t>円となっており、類似団体平均を下回っている。今後とも人件費・物件費の削減に努め、公債費については、現在実施している施策を今後も継続し、</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残高を減少させていくこととする。さらには、公共施設等総合管理計画に基づき、更新や維持管理に対して適正に財源配分していくよう努める。</a:t>
          </a:r>
          <a:r>
            <a:rPr kumimoji="1" lang="ja-JP" altLang="en-US" sz="1100">
              <a:solidFill>
                <a:schemeClr val="dk1"/>
              </a:solidFill>
              <a:effectLst/>
              <a:latin typeface="+mn-lt"/>
              <a:ea typeface="+mn-ea"/>
              <a:cs typeface="+mn-cs"/>
            </a:rPr>
            <a:t>令和２年度においては、コロナ感染症の影響による生活支援等の給付金の給付があったため補助費等が増額となっている。その他、豊島事業の終了により貸付金と公債費が各５億円の減額となっている。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3,041
3,015
14.22
4,122,513
3,801,265
208,148
1,919,486
3,212,983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15374</xdr:rowOff>
    </xdr:from>
    <xdr:to>
      <xdr:col>24</xdr:col>
      <xdr:colOff>63500</xdr:colOff>
      <xdr:row>38</xdr:row>
      <xdr:rowOff>15668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30474"/>
          <a:ext cx="8382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170152</xdr:rowOff>
    </xdr:from>
    <xdr:to>
      <xdr:col>19</xdr:col>
      <xdr:colOff>177800</xdr:colOff>
      <xdr:row>38</xdr:row>
      <xdr:rowOff>15668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13802"/>
          <a:ext cx="889000" cy="1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160976</xdr:rowOff>
    </xdr:from>
    <xdr:to>
      <xdr:col>15</xdr:col>
      <xdr:colOff>50800</xdr:colOff>
      <xdr:row>37</xdr:row>
      <xdr:rowOff>170152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04626"/>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160976</xdr:rowOff>
    </xdr:from>
    <xdr:to>
      <xdr:col>10</xdr:col>
      <xdr:colOff>114300</xdr:colOff>
      <xdr:row>37</xdr:row>
      <xdr:rowOff>166283</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04626"/>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136024</xdr:rowOff>
    </xdr:from>
    <xdr:to>
      <xdr:col>24</xdr:col>
      <xdr:colOff>114300</xdr:colOff>
      <xdr:row>38</xdr:row>
      <xdr:rowOff>66174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114451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5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136318</xdr:rowOff>
    </xdr:from>
    <xdr:to>
      <xdr:col>20</xdr:col>
      <xdr:colOff>38100</xdr:colOff>
      <xdr:row>38</xdr:row>
      <xdr:rowOff>66468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57595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7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119353</xdr:rowOff>
    </xdr:from>
    <xdr:to>
      <xdr:col>15</xdr:col>
      <xdr:colOff>101600</xdr:colOff>
      <xdr:row>38</xdr:row>
      <xdr:rowOff>49502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630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40629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5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110176</xdr:rowOff>
    </xdr:from>
    <xdr:to>
      <xdr:col>10</xdr:col>
      <xdr:colOff>165100</xdr:colOff>
      <xdr:row>38</xdr:row>
      <xdr:rowOff>40326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56853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2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115483</xdr:rowOff>
    </xdr:from>
    <xdr:to>
      <xdr:col>6</xdr:col>
      <xdr:colOff>38100</xdr:colOff>
      <xdr:row>38</xdr:row>
      <xdr:rowOff>45633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5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62160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23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90073</xdr:rowOff>
    </xdr:from>
    <xdr:to>
      <xdr:col>24</xdr:col>
      <xdr:colOff>63500</xdr:colOff>
      <xdr:row>58</xdr:row>
      <xdr:rowOff>6714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62723"/>
          <a:ext cx="838200" cy="8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6714</xdr:rowOff>
    </xdr:from>
    <xdr:to>
      <xdr:col>19</xdr:col>
      <xdr:colOff>177800</xdr:colOff>
      <xdr:row>58</xdr:row>
      <xdr:rowOff>15587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50814"/>
          <a:ext cx="889000" cy="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156833</xdr:rowOff>
    </xdr:from>
    <xdr:to>
      <xdr:col>15</xdr:col>
      <xdr:colOff>50800</xdr:colOff>
      <xdr:row>58</xdr:row>
      <xdr:rowOff>15587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29483"/>
          <a:ext cx="889000" cy="3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156833</xdr:rowOff>
    </xdr:from>
    <xdr:to>
      <xdr:col>10</xdr:col>
      <xdr:colOff>114300</xdr:colOff>
      <xdr:row>58</xdr:row>
      <xdr:rowOff>28547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29483"/>
          <a:ext cx="889000" cy="4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34201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39273</xdr:rowOff>
    </xdr:from>
    <xdr:to>
      <xdr:col>24</xdr:col>
      <xdr:colOff>114300</xdr:colOff>
      <xdr:row>57</xdr:row>
      <xdr:rowOff>140873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1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17700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9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127364</xdr:rowOff>
    </xdr:from>
    <xdr:to>
      <xdr:col>20</xdr:col>
      <xdr:colOff>38100</xdr:colOff>
      <xdr:row>58</xdr:row>
      <xdr:rowOff>57514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74041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7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136237</xdr:rowOff>
    </xdr:from>
    <xdr:to>
      <xdr:col>15</xdr:col>
      <xdr:colOff>101600</xdr:colOff>
      <xdr:row>58</xdr:row>
      <xdr:rowOff>66387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57514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0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106033</xdr:rowOff>
    </xdr:from>
    <xdr:to>
      <xdr:col>10</xdr:col>
      <xdr:colOff>165100</xdr:colOff>
      <xdr:row>58</xdr:row>
      <xdr:rowOff>36183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52710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5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149197</xdr:rowOff>
    </xdr:from>
    <xdr:to>
      <xdr:col>6</xdr:col>
      <xdr:colOff>38100</xdr:colOff>
      <xdr:row>58</xdr:row>
      <xdr:rowOff>79347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95874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69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29355</xdr:rowOff>
    </xdr:from>
    <xdr:to>
      <xdr:col>24</xdr:col>
      <xdr:colOff>63500</xdr:colOff>
      <xdr:row>77</xdr:row>
      <xdr:rowOff>60536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231005"/>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60536</xdr:rowOff>
    </xdr:from>
    <xdr:to>
      <xdr:col>19</xdr:col>
      <xdr:colOff>177800</xdr:colOff>
      <xdr:row>77</xdr:row>
      <xdr:rowOff>153938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62186"/>
          <a:ext cx="889000" cy="9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109699</xdr:rowOff>
    </xdr:from>
    <xdr:to>
      <xdr:col>15</xdr:col>
      <xdr:colOff>50800</xdr:colOff>
      <xdr:row>77</xdr:row>
      <xdr:rowOff>153938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31134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90030</xdr:rowOff>
    </xdr:from>
    <xdr:to>
      <xdr:col>10</xdr:col>
      <xdr:colOff>114300</xdr:colOff>
      <xdr:row>77</xdr:row>
      <xdr:rowOff>109699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291680"/>
          <a:ext cx="889000" cy="1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150005</xdr:rowOff>
    </xdr:from>
    <xdr:to>
      <xdr:col>24</xdr:col>
      <xdr:colOff>114300</xdr:colOff>
      <xdr:row>77</xdr:row>
      <xdr:rowOff>80155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64932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9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9736</xdr:rowOff>
    </xdr:from>
    <xdr:to>
      <xdr:col>20</xdr:col>
      <xdr:colOff>38100</xdr:colOff>
      <xdr:row>77</xdr:row>
      <xdr:rowOff>111336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102463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103138</xdr:rowOff>
    </xdr:from>
    <xdr:to>
      <xdr:col>15</xdr:col>
      <xdr:colOff>101600</xdr:colOff>
      <xdr:row>78</xdr:row>
      <xdr:rowOff>33288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24415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9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58899</xdr:rowOff>
    </xdr:from>
    <xdr:to>
      <xdr:col>10</xdr:col>
      <xdr:colOff>165100</xdr:colOff>
      <xdr:row>77</xdr:row>
      <xdr:rowOff>160499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151626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5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39230</xdr:rowOff>
    </xdr:from>
    <xdr:to>
      <xdr:col>6</xdr:col>
      <xdr:colOff>38100</xdr:colOff>
      <xdr:row>77</xdr:row>
      <xdr:rowOff>140830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131957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3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39923</xdr:rowOff>
    </xdr:from>
    <xdr:to>
      <xdr:col>24</xdr:col>
      <xdr:colOff>63500</xdr:colOff>
      <xdr:row>97</xdr:row>
      <xdr:rowOff>61244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70573"/>
          <a:ext cx="838200" cy="2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111468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42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61244</xdr:rowOff>
    </xdr:from>
    <xdr:to>
      <xdr:col>19</xdr:col>
      <xdr:colOff>177800</xdr:colOff>
      <xdr:row>97</xdr:row>
      <xdr:rowOff>77828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91894"/>
          <a:ext cx="889000" cy="1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81329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47871</xdr:rowOff>
    </xdr:from>
    <xdr:to>
      <xdr:col>15</xdr:col>
      <xdr:colOff>50800</xdr:colOff>
      <xdr:row>97</xdr:row>
      <xdr:rowOff>77828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78521"/>
          <a:ext cx="889000" cy="2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47871</xdr:rowOff>
    </xdr:from>
    <xdr:to>
      <xdr:col>10</xdr:col>
      <xdr:colOff>114300</xdr:colOff>
      <xdr:row>97</xdr:row>
      <xdr:rowOff>52132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78521"/>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160573</xdr:rowOff>
    </xdr:from>
    <xdr:to>
      <xdr:col>24</xdr:col>
      <xdr:colOff>114300</xdr:colOff>
      <xdr:row>97</xdr:row>
      <xdr:rowOff>90723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12000</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7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10444</xdr:rowOff>
    </xdr:from>
    <xdr:to>
      <xdr:col>20</xdr:col>
      <xdr:colOff>38100</xdr:colOff>
      <xdr:row>97</xdr:row>
      <xdr:rowOff>112044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128571</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41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27028</xdr:rowOff>
    </xdr:from>
    <xdr:to>
      <xdr:col>15</xdr:col>
      <xdr:colOff>101600</xdr:colOff>
      <xdr:row>97</xdr:row>
      <xdr:rowOff>128628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5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145155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43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168521</xdr:rowOff>
    </xdr:from>
    <xdr:to>
      <xdr:col>10</xdr:col>
      <xdr:colOff>165100</xdr:colOff>
      <xdr:row>97</xdr:row>
      <xdr:rowOff>98671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2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115198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0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1332</xdr:rowOff>
    </xdr:from>
    <xdr:to>
      <xdr:col>6</xdr:col>
      <xdr:colOff>38100</xdr:colOff>
      <xdr:row>97</xdr:row>
      <xdr:rowOff>102932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3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119459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40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44323</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44323</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164973</xdr:rowOff>
    </xdr:from>
    <xdr:to>
      <xdr:col>46</xdr:col>
      <xdr:colOff>38100</xdr:colOff>
      <xdr:row>39</xdr:row>
      <xdr:rowOff>95123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86250</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84707</xdr:rowOff>
    </xdr:from>
    <xdr:to>
      <xdr:col>55</xdr:col>
      <xdr:colOff>0</xdr:colOff>
      <xdr:row>59</xdr:row>
      <xdr:rowOff>28659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28807"/>
          <a:ext cx="838200" cy="11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83903</xdr:rowOff>
    </xdr:from>
    <xdr:to>
      <xdr:col>50</xdr:col>
      <xdr:colOff>114300</xdr:colOff>
      <xdr:row>58</xdr:row>
      <xdr:rowOff>84707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28003"/>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75326</xdr:rowOff>
    </xdr:from>
    <xdr:to>
      <xdr:col>45</xdr:col>
      <xdr:colOff>177800</xdr:colOff>
      <xdr:row>58</xdr:row>
      <xdr:rowOff>83903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19426"/>
          <a:ext cx="889000" cy="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73447</xdr:rowOff>
    </xdr:from>
    <xdr:to>
      <xdr:col>41</xdr:col>
      <xdr:colOff>50800</xdr:colOff>
      <xdr:row>58</xdr:row>
      <xdr:rowOff>75326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17547"/>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149309</xdr:rowOff>
    </xdr:from>
    <xdr:to>
      <xdr:col>55</xdr:col>
      <xdr:colOff>50800</xdr:colOff>
      <xdr:row>59</xdr:row>
      <xdr:rowOff>79459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64236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100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33907</xdr:rowOff>
    </xdr:from>
    <xdr:to>
      <xdr:col>50</xdr:col>
      <xdr:colOff>165100</xdr:colOff>
      <xdr:row>58</xdr:row>
      <xdr:rowOff>135507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7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152034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75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33103</xdr:rowOff>
    </xdr:from>
    <xdr:to>
      <xdr:col>46</xdr:col>
      <xdr:colOff>38100</xdr:colOff>
      <xdr:row>58</xdr:row>
      <xdr:rowOff>134703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7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151230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75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24526</xdr:rowOff>
    </xdr:from>
    <xdr:to>
      <xdr:col>41</xdr:col>
      <xdr:colOff>101600</xdr:colOff>
      <xdr:row>58</xdr:row>
      <xdr:rowOff>126126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142653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74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22647</xdr:rowOff>
    </xdr:from>
    <xdr:to>
      <xdr:col>36</xdr:col>
      <xdr:colOff>165100</xdr:colOff>
      <xdr:row>58</xdr:row>
      <xdr:rowOff>124247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140774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74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17827</xdr:rowOff>
    </xdr:from>
    <xdr:to>
      <xdr:col>55</xdr:col>
      <xdr:colOff>0</xdr:colOff>
      <xdr:row>79</xdr:row>
      <xdr:rowOff>32530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62377"/>
          <a:ext cx="838200" cy="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32530</xdr:rowOff>
    </xdr:from>
    <xdr:to>
      <xdr:col>50</xdr:col>
      <xdr:colOff>114300</xdr:colOff>
      <xdr:row>79</xdr:row>
      <xdr:rowOff>38962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77080"/>
          <a:ext cx="8890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17972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38012</xdr:rowOff>
    </xdr:from>
    <xdr:to>
      <xdr:col>45</xdr:col>
      <xdr:colOff>177800</xdr:colOff>
      <xdr:row>79</xdr:row>
      <xdr:rowOff>38962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82562"/>
          <a:ext cx="8890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30226</xdr:rowOff>
    </xdr:from>
    <xdr:to>
      <xdr:col>41</xdr:col>
      <xdr:colOff>50800</xdr:colOff>
      <xdr:row>79</xdr:row>
      <xdr:rowOff>38012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74776"/>
          <a:ext cx="8890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138477</xdr:rowOff>
    </xdr:from>
    <xdr:to>
      <xdr:col>55</xdr:col>
      <xdr:colOff>50800</xdr:colOff>
      <xdr:row>79</xdr:row>
      <xdr:rowOff>68627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53404</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2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153180</xdr:rowOff>
    </xdr:from>
    <xdr:to>
      <xdr:col>50</xdr:col>
      <xdr:colOff>165100</xdr:colOff>
      <xdr:row>79</xdr:row>
      <xdr:rowOff>83330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2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74457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6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159612</xdr:rowOff>
    </xdr:from>
    <xdr:to>
      <xdr:col>46</xdr:col>
      <xdr:colOff>38100</xdr:colOff>
      <xdr:row>79</xdr:row>
      <xdr:rowOff>89762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3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80889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62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158662</xdr:rowOff>
    </xdr:from>
    <xdr:to>
      <xdr:col>41</xdr:col>
      <xdr:colOff>101600</xdr:colOff>
      <xdr:row>79</xdr:row>
      <xdr:rowOff>88812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79939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62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150876</xdr:rowOff>
    </xdr:from>
    <xdr:to>
      <xdr:col>36</xdr:col>
      <xdr:colOff>165100</xdr:colOff>
      <xdr:row>79</xdr:row>
      <xdr:rowOff>81026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72153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6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122096</xdr:rowOff>
    </xdr:from>
    <xdr:to>
      <xdr:col>55</xdr:col>
      <xdr:colOff>0</xdr:colOff>
      <xdr:row>97</xdr:row>
      <xdr:rowOff>145425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52746"/>
          <a:ext cx="838200" cy="2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140915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7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145425</xdr:rowOff>
    </xdr:from>
    <xdr:to>
      <xdr:col>50</xdr:col>
      <xdr:colOff>114300</xdr:colOff>
      <xdr:row>98</xdr:row>
      <xdr:rowOff>44039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76075"/>
          <a:ext cx="889000" cy="7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114924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44039</xdr:rowOff>
    </xdr:from>
    <xdr:to>
      <xdr:col>45</xdr:col>
      <xdr:colOff>177800</xdr:colOff>
      <xdr:row>98</xdr:row>
      <xdr:rowOff>116278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46139"/>
          <a:ext cx="889000" cy="7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104974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9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80676</xdr:rowOff>
    </xdr:from>
    <xdr:to>
      <xdr:col>41</xdr:col>
      <xdr:colOff>50800</xdr:colOff>
      <xdr:row>98</xdr:row>
      <xdr:rowOff>116278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82776"/>
          <a:ext cx="889000" cy="3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71296</xdr:rowOff>
    </xdr:from>
    <xdr:to>
      <xdr:col>55</xdr:col>
      <xdr:colOff>50800</xdr:colOff>
      <xdr:row>98</xdr:row>
      <xdr:rowOff>1446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0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94173</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5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94625</xdr:rowOff>
    </xdr:from>
    <xdr:to>
      <xdr:col>50</xdr:col>
      <xdr:colOff>165100</xdr:colOff>
      <xdr:row>98</xdr:row>
      <xdr:rowOff>24775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2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41302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500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164689</xdr:rowOff>
    </xdr:from>
    <xdr:to>
      <xdr:col>46</xdr:col>
      <xdr:colOff>38100</xdr:colOff>
      <xdr:row>98</xdr:row>
      <xdr:rowOff>94839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111366</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57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65478</xdr:rowOff>
    </xdr:from>
    <xdr:to>
      <xdr:col>41</xdr:col>
      <xdr:colOff>101600</xdr:colOff>
      <xdr:row>98</xdr:row>
      <xdr:rowOff>167078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158205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29876</xdr:rowOff>
    </xdr:from>
    <xdr:to>
      <xdr:col>36</xdr:col>
      <xdr:colOff>165100</xdr:colOff>
      <xdr:row>98</xdr:row>
      <xdr:rowOff>131476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3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122603</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92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26146</xdr:rowOff>
    </xdr:from>
    <xdr:to>
      <xdr:col>85</xdr:col>
      <xdr:colOff>127000</xdr:colOff>
      <xdr:row>38</xdr:row>
      <xdr:rowOff>46286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41246"/>
          <a:ext cx="838200" cy="2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30886</xdr:rowOff>
    </xdr:from>
    <xdr:to>
      <xdr:col>81</xdr:col>
      <xdr:colOff>50800</xdr:colOff>
      <xdr:row>38</xdr:row>
      <xdr:rowOff>46286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545986"/>
          <a:ext cx="889000" cy="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11036</xdr:rowOff>
    </xdr:from>
    <xdr:to>
      <xdr:col>76</xdr:col>
      <xdr:colOff>114300</xdr:colOff>
      <xdr:row>38</xdr:row>
      <xdr:rowOff>30886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354686"/>
          <a:ext cx="889000" cy="19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37520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78206</xdr:rowOff>
    </xdr:from>
    <xdr:to>
      <xdr:col>71</xdr:col>
      <xdr:colOff>177800</xdr:colOff>
      <xdr:row>37</xdr:row>
      <xdr:rowOff>11036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50406"/>
          <a:ext cx="889000" cy="10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57688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146797</xdr:rowOff>
    </xdr:from>
    <xdr:to>
      <xdr:col>85</xdr:col>
      <xdr:colOff>177800</xdr:colOff>
      <xdr:row>38</xdr:row>
      <xdr:rowOff>76947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9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125223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6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166936</xdr:rowOff>
    </xdr:from>
    <xdr:to>
      <xdr:col>81</xdr:col>
      <xdr:colOff>101600</xdr:colOff>
      <xdr:row>38</xdr:row>
      <xdr:rowOff>97086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1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88213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0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151536</xdr:rowOff>
    </xdr:from>
    <xdr:to>
      <xdr:col>76</xdr:col>
      <xdr:colOff>165100</xdr:colOff>
      <xdr:row>38</xdr:row>
      <xdr:rowOff>81686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72813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8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131686</xdr:rowOff>
    </xdr:from>
    <xdr:to>
      <xdr:col>72</xdr:col>
      <xdr:colOff>38100</xdr:colOff>
      <xdr:row>37</xdr:row>
      <xdr:rowOff>61836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78363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07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27406</xdr:rowOff>
    </xdr:from>
    <xdr:to>
      <xdr:col>67</xdr:col>
      <xdr:colOff>101600</xdr:colOff>
      <xdr:row>36</xdr:row>
      <xdr:rowOff>129006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145533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87651</xdr:rowOff>
    </xdr:from>
    <xdr:to>
      <xdr:col>85</xdr:col>
      <xdr:colOff>127000</xdr:colOff>
      <xdr:row>57</xdr:row>
      <xdr:rowOff>105326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60301"/>
          <a:ext cx="838200" cy="1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105326</xdr:rowOff>
    </xdr:from>
    <xdr:to>
      <xdr:col>81</xdr:col>
      <xdr:colOff>50800</xdr:colOff>
      <xdr:row>57</xdr:row>
      <xdr:rowOff>130480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77976"/>
          <a:ext cx="889000" cy="2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3191</xdr:rowOff>
    </xdr:from>
    <xdr:to>
      <xdr:col>76</xdr:col>
      <xdr:colOff>114300</xdr:colOff>
      <xdr:row>57</xdr:row>
      <xdr:rowOff>130480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775841"/>
          <a:ext cx="889000" cy="12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146638</xdr:rowOff>
    </xdr:from>
    <xdr:to>
      <xdr:col>71</xdr:col>
      <xdr:colOff>177800</xdr:colOff>
      <xdr:row>57</xdr:row>
      <xdr:rowOff>3191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747838"/>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22320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36851</xdr:rowOff>
    </xdr:from>
    <xdr:to>
      <xdr:col>85</xdr:col>
      <xdr:colOff>177800</xdr:colOff>
      <xdr:row>57</xdr:row>
      <xdr:rowOff>138451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0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123228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2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54526</xdr:rowOff>
    </xdr:from>
    <xdr:to>
      <xdr:col>81</xdr:col>
      <xdr:colOff>101600</xdr:colOff>
      <xdr:row>57</xdr:row>
      <xdr:rowOff>156126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147253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1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79680</xdr:rowOff>
    </xdr:from>
    <xdr:to>
      <xdr:col>76</xdr:col>
      <xdr:colOff>165100</xdr:colOff>
      <xdr:row>58</xdr:row>
      <xdr:rowOff>9830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957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4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123841</xdr:rowOff>
    </xdr:from>
    <xdr:to>
      <xdr:col>72</xdr:col>
      <xdr:colOff>38100</xdr:colOff>
      <xdr:row>57</xdr:row>
      <xdr:rowOff>53991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2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45118</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81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95838</xdr:rowOff>
    </xdr:from>
    <xdr:to>
      <xdr:col>67</xdr:col>
      <xdr:colOff>101600</xdr:colOff>
      <xdr:row>57</xdr:row>
      <xdr:rowOff>25988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69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42515</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47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30680</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75230"/>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30680</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75230"/>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6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151330</xdr:rowOff>
    </xdr:from>
    <xdr:to>
      <xdr:col>76</xdr:col>
      <xdr:colOff>165100</xdr:colOff>
      <xdr:row>79</xdr:row>
      <xdr:rowOff>81480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72607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1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163492</xdr:rowOff>
    </xdr:from>
    <xdr:to>
      <xdr:col>85</xdr:col>
      <xdr:colOff>127000</xdr:colOff>
      <xdr:row>96</xdr:row>
      <xdr:rowOff>127431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279792"/>
          <a:ext cx="838200" cy="30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162368</xdr:rowOff>
    </xdr:from>
    <xdr:to>
      <xdr:col>81</xdr:col>
      <xdr:colOff>50800</xdr:colOff>
      <xdr:row>94</xdr:row>
      <xdr:rowOff>163492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278668"/>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162368</xdr:rowOff>
    </xdr:from>
    <xdr:to>
      <xdr:col>76</xdr:col>
      <xdr:colOff>114300</xdr:colOff>
      <xdr:row>95</xdr:row>
      <xdr:rowOff>65720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278668"/>
          <a:ext cx="889000" cy="7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65720</xdr:rowOff>
    </xdr:from>
    <xdr:to>
      <xdr:col>71</xdr:col>
      <xdr:colOff>177800</xdr:colOff>
      <xdr:row>95</xdr:row>
      <xdr:rowOff>154547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353470"/>
          <a:ext cx="889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76631</xdr:rowOff>
    </xdr:from>
    <xdr:to>
      <xdr:col>85</xdr:col>
      <xdr:colOff>177800</xdr:colOff>
      <xdr:row>97</xdr:row>
      <xdr:rowOff>6781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99508</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8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112692</xdr:rowOff>
    </xdr:from>
    <xdr:to>
      <xdr:col>81</xdr:col>
      <xdr:colOff>101600</xdr:colOff>
      <xdr:row>95</xdr:row>
      <xdr:rowOff>42842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22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59369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00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111568</xdr:rowOff>
    </xdr:from>
    <xdr:to>
      <xdr:col>76</xdr:col>
      <xdr:colOff>165100</xdr:colOff>
      <xdr:row>95</xdr:row>
      <xdr:rowOff>41718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2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58245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00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14920</xdr:rowOff>
    </xdr:from>
    <xdr:to>
      <xdr:col>72</xdr:col>
      <xdr:colOff>38100</xdr:colOff>
      <xdr:row>95</xdr:row>
      <xdr:rowOff>116520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3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133047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07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103747</xdr:rowOff>
    </xdr:from>
    <xdr:to>
      <xdr:col>67</xdr:col>
      <xdr:colOff>101600</xdr:colOff>
      <xdr:row>96</xdr:row>
      <xdr:rowOff>33897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39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50424</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16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44054</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387704"/>
          <a:ext cx="889000" cy="26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44054</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6387704"/>
          <a:ext cx="889000" cy="26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167362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682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164704</xdr:rowOff>
    </xdr:from>
    <xdr:to>
      <xdr:col>107</xdr:col>
      <xdr:colOff>101600</xdr:colOff>
      <xdr:row>37</xdr:row>
      <xdr:rowOff>94854</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3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111381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99428" y="611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182,376</a:t>
          </a:r>
          <a:r>
            <a:rPr kumimoji="1" lang="ja-JP" altLang="ja-JP" sz="1100">
              <a:solidFill>
                <a:schemeClr val="dk1"/>
              </a:solidFill>
              <a:effectLst/>
              <a:latin typeface="+mn-lt"/>
              <a:ea typeface="+mn-ea"/>
              <a:cs typeface="+mn-cs"/>
            </a:rPr>
            <a:t>円となっており、類似団体平均を大幅に上回っているのは、</a:t>
          </a:r>
          <a:r>
            <a:rPr kumimoji="1" lang="ja-JP" altLang="en-US" sz="1100">
              <a:solidFill>
                <a:schemeClr val="dk1"/>
              </a:solidFill>
              <a:effectLst/>
              <a:latin typeface="+mn-lt"/>
              <a:ea typeface="+mn-ea"/>
              <a:cs typeface="+mn-cs"/>
            </a:rPr>
            <a:t>町立診療所の運営に係る経費や</a:t>
          </a:r>
          <a:r>
            <a:rPr kumimoji="1" lang="ja-JP" altLang="ja-JP" sz="1100">
              <a:solidFill>
                <a:schemeClr val="dk1"/>
              </a:solidFill>
              <a:effectLst/>
              <a:latin typeface="+mn-lt"/>
              <a:ea typeface="+mn-ea"/>
              <a:cs typeface="+mn-cs"/>
            </a:rPr>
            <a:t>一般廃棄物処理施設に係る委託料などの物件費が増加しているからである。また、</a:t>
          </a:r>
          <a:r>
            <a:rPr kumimoji="1" lang="ja-JP" altLang="en-US" sz="1100">
              <a:solidFill>
                <a:schemeClr val="dk1"/>
              </a:solidFill>
              <a:effectLst/>
              <a:latin typeface="+mn-lt"/>
              <a:ea typeface="+mn-ea"/>
              <a:cs typeface="+mn-cs"/>
            </a:rPr>
            <a:t>総務費の増加の大きな要因は、特別定額給付金によるものである。</a:t>
          </a:r>
          <a:r>
            <a:rPr kumimoji="1" lang="ja-JP" altLang="ja-JP" sz="1100">
              <a:solidFill>
                <a:schemeClr val="dk1"/>
              </a:solidFill>
              <a:effectLst/>
              <a:latin typeface="+mn-lt"/>
              <a:ea typeface="+mn-ea"/>
              <a:cs typeface="+mn-cs"/>
            </a:rPr>
            <a:t>さらには、土木費が類似団体平均を上回ったのは、令和元年度</a:t>
          </a:r>
          <a:r>
            <a:rPr kumimoji="1" lang="ja-JP" altLang="en-US" sz="1100">
              <a:solidFill>
                <a:schemeClr val="dk1"/>
              </a:solidFill>
              <a:effectLst/>
              <a:latin typeface="+mn-lt"/>
              <a:ea typeface="+mn-ea"/>
              <a:cs typeface="+mn-cs"/>
            </a:rPr>
            <a:t>から引き続き</a:t>
          </a:r>
          <a:r>
            <a:rPr kumimoji="1" lang="ja-JP" altLang="ja-JP" sz="1100">
              <a:solidFill>
                <a:schemeClr val="dk1"/>
              </a:solidFill>
              <a:effectLst/>
              <a:latin typeface="+mn-lt"/>
              <a:ea typeface="+mn-ea"/>
              <a:cs typeface="+mn-cs"/>
            </a:rPr>
            <a:t>「直島港本村（－５ｍ）岸壁改修事業」</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費用が増となった事が要因である。今後とも、人件費の削減や事業の選択と集中を行っていくとともに、公共施設等総合管理計画に基づき、更新や維持管理に対して適正に財源配分していくよう努める。</a:t>
          </a:r>
          <a:r>
            <a:rPr kumimoji="1" lang="ja-JP" altLang="en-US" sz="1100">
              <a:solidFill>
                <a:schemeClr val="dk1"/>
              </a:solidFill>
              <a:effectLst/>
              <a:latin typeface="+mn-lt"/>
              <a:ea typeface="+mn-ea"/>
              <a:cs typeface="+mn-cs"/>
            </a:rPr>
            <a:t>その他、豊島事業の終了により、農林水産業費（貸付金）と公債費が各５億円減額となっている。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実質単年度収支が</a:t>
          </a:r>
          <a:r>
            <a:rPr kumimoji="1" lang="ja-JP" altLang="en-US" sz="1100">
              <a:solidFill>
                <a:schemeClr val="dk1"/>
              </a:solidFill>
              <a:effectLst/>
              <a:latin typeface="+mn-lt"/>
              <a:ea typeface="+mn-ea"/>
              <a:cs typeface="+mn-cs"/>
            </a:rPr>
            <a:t>前年度まではマイナスとなっていたが、町税収入の増などの要因で</a:t>
          </a:r>
          <a:r>
            <a:rPr kumimoji="1" lang="en-US" altLang="ja-JP" sz="1100">
              <a:solidFill>
                <a:schemeClr val="dk1"/>
              </a:solidFill>
              <a:effectLst/>
              <a:latin typeface="+mn-lt"/>
              <a:ea typeface="+mn-ea"/>
              <a:cs typeface="+mn-cs"/>
            </a:rPr>
            <a:t>2.18%</a:t>
          </a:r>
          <a:r>
            <a:rPr kumimoji="1" lang="ja-JP" altLang="en-US" sz="1100">
              <a:solidFill>
                <a:schemeClr val="dk1"/>
              </a:solidFill>
              <a:effectLst/>
              <a:latin typeface="+mn-lt"/>
              <a:ea typeface="+mn-ea"/>
              <a:cs typeface="+mn-cs"/>
            </a:rPr>
            <a:t>のプラスとなっている。依然として、</a:t>
          </a:r>
          <a:r>
            <a:rPr kumimoji="1" lang="ja-JP" altLang="ja-JP" sz="1100">
              <a:solidFill>
                <a:schemeClr val="dk1"/>
              </a:solidFill>
              <a:effectLst/>
              <a:latin typeface="+mn-lt"/>
              <a:ea typeface="+mn-ea"/>
              <a:cs typeface="+mn-cs"/>
            </a:rPr>
            <a:t>一般廃棄物処理施設に係る委託料などの物件費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、町民会館・一般廃棄物処理施設に伴う公債費</a:t>
          </a:r>
          <a:r>
            <a:rPr kumimoji="1" lang="ja-JP" altLang="en-US" sz="1100">
              <a:solidFill>
                <a:schemeClr val="dk1"/>
              </a:solidFill>
              <a:effectLst/>
              <a:latin typeface="+mn-lt"/>
              <a:ea typeface="+mn-ea"/>
              <a:cs typeface="+mn-cs"/>
            </a:rPr>
            <a:t>が増加傾向である</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厳しい状況である。</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が要因で実質収支については、黒字で推移している。今後も</a:t>
          </a:r>
          <a:r>
            <a:rPr kumimoji="1" lang="ja-JP" altLang="en-US" sz="1100">
              <a:solidFill>
                <a:schemeClr val="dk1"/>
              </a:solidFill>
              <a:effectLst/>
              <a:latin typeface="+mn-lt"/>
              <a:ea typeface="+mn-ea"/>
              <a:cs typeface="+mn-cs"/>
            </a:rPr>
            <a:t>、事務事業の見直し・統廃合など歳出の合理化等行財政改革を推進し、健全な行財政運営に努めていく。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いずれの会計にも赤字は出していない。今後は、簡易水道事業</a:t>
          </a:r>
          <a:r>
            <a:rPr kumimoji="1" lang="ja-JP" altLang="en-US" sz="1100">
              <a:solidFill>
                <a:schemeClr val="dk1"/>
              </a:solidFill>
              <a:effectLst/>
              <a:latin typeface="+mn-lt"/>
              <a:ea typeface="+mn-ea"/>
              <a:cs typeface="+mn-cs"/>
            </a:rPr>
            <a:t>の改良費の増加</a:t>
          </a:r>
          <a:r>
            <a:rPr kumimoji="1" lang="ja-JP" altLang="ja-JP" sz="1100">
              <a:solidFill>
                <a:schemeClr val="dk1"/>
              </a:solidFill>
              <a:effectLst/>
              <a:latin typeface="+mn-lt"/>
              <a:ea typeface="+mn-ea"/>
              <a:cs typeface="+mn-cs"/>
            </a:rPr>
            <a:t>や下水道事業の</a:t>
          </a:r>
          <a:r>
            <a:rPr kumimoji="1" lang="ja-JP" altLang="en-US" sz="1100">
              <a:solidFill>
                <a:schemeClr val="dk1"/>
              </a:solidFill>
              <a:effectLst/>
              <a:latin typeface="+mn-lt"/>
              <a:ea typeface="+mn-ea"/>
              <a:cs typeface="+mn-cs"/>
            </a:rPr>
            <a:t>長寿命化事業</a:t>
          </a:r>
          <a:r>
            <a:rPr kumimoji="1" lang="ja-JP" altLang="ja-JP" sz="1100">
              <a:solidFill>
                <a:schemeClr val="dk1"/>
              </a:solidFill>
              <a:effectLst/>
              <a:latin typeface="+mn-lt"/>
              <a:ea typeface="+mn-ea"/>
              <a:cs typeface="+mn-cs"/>
            </a:rPr>
            <a:t>に伴う事業費の増加</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高齢化社会に適応していくための社会保障施策に係る事業費の増加が見込まれるが、いずれも事業費の適正化を図り、健全な財政運営に努める必要がある。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jq1230\Desktop\&#12304;&#36001;&#25919;&#29366;&#27841;&#36039;&#26009;&#38598;&#12305;_373648_&#30452;&#23798;&#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48.9</v>
          </cell>
          <cell r="BX53">
            <v>48.8</v>
          </cell>
          <cell r="CF53">
            <v>50.3</v>
          </cell>
          <cell r="CN53">
            <v>51</v>
          </cell>
          <cell r="CV53">
            <v>51</v>
          </cell>
        </row>
        <row r="55">
          <cell r="AN55" t="str">
            <v>類似団体内平均値</v>
          </cell>
          <cell r="BP55">
            <v>0</v>
          </cell>
          <cell r="BX55">
            <v>0</v>
          </cell>
          <cell r="CF55">
            <v>0</v>
          </cell>
          <cell r="CN55">
            <v>0</v>
          </cell>
          <cell r="CV55">
            <v>0</v>
          </cell>
        </row>
        <row r="57">
          <cell r="BP57">
            <v>57.5</v>
          </cell>
          <cell r="BX57">
            <v>58.4</v>
          </cell>
          <cell r="CF57">
            <v>61.8</v>
          </cell>
          <cell r="CN57">
            <v>63.1</v>
          </cell>
          <cell r="CV57">
            <v>62.4</v>
          </cell>
        </row>
        <row r="72">
          <cell r="BP72" t="str">
            <v>H28</v>
          </cell>
          <cell r="BX72" t="str">
            <v>H29</v>
          </cell>
          <cell r="CF72" t="str">
            <v>H30</v>
          </cell>
          <cell r="CN72" t="str">
            <v>R01</v>
          </cell>
          <cell r="CV72" t="str">
            <v>R02</v>
          </cell>
        </row>
        <row r="73">
          <cell r="AN73" t="str">
            <v>当該団体値</v>
          </cell>
        </row>
        <row r="75">
          <cell r="BP75">
            <v>2.2999999999999998</v>
          </cell>
          <cell r="BX75">
            <v>2.7</v>
          </cell>
          <cell r="CF75">
            <v>4.9000000000000004</v>
          </cell>
          <cell r="CN75">
            <v>7.2</v>
          </cell>
          <cell r="CV75">
            <v>8.6999999999999993</v>
          </cell>
        </row>
        <row r="77">
          <cell r="AN77" t="str">
            <v>類似団体内平均値</v>
          </cell>
          <cell r="BP77">
            <v>0</v>
          </cell>
          <cell r="BX77">
            <v>0</v>
          </cell>
          <cell r="CF77">
            <v>0</v>
          </cell>
          <cell r="CN77">
            <v>0</v>
          </cell>
          <cell r="CV77">
            <v>0</v>
          </cell>
        </row>
        <row r="79">
          <cell r="BP79">
            <v>6</v>
          </cell>
          <cell r="BX79">
            <v>5.6</v>
          </cell>
          <cell r="CF79">
            <v>5.3</v>
          </cell>
          <cell r="CN79">
            <v>5.8</v>
          </cell>
          <cell r="CV79">
            <v>5.8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4122513</v>
      </c>
      <c r="BO4" s="433"/>
      <c r="BP4" s="433"/>
      <c r="BQ4" s="433"/>
      <c r="BR4" s="433"/>
      <c r="BS4" s="433"/>
      <c r="BT4" s="433"/>
      <c r="BU4" s="434"/>
      <c r="BV4" s="432">
        <v>4516167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10.8</v>
      </c>
      <c r="CU4" s="439"/>
      <c r="CV4" s="439"/>
      <c r="CW4" s="439"/>
      <c r="CX4" s="439"/>
      <c r="CY4" s="439"/>
      <c r="CZ4" s="439"/>
      <c r="DA4" s="440"/>
      <c r="DB4" s="438">
        <v>10.199999999999999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3801265</v>
      </c>
      <c r="BO5" s="470"/>
      <c r="BP5" s="470"/>
      <c r="BQ5" s="470"/>
      <c r="BR5" s="470"/>
      <c r="BS5" s="470"/>
      <c r="BT5" s="470"/>
      <c r="BU5" s="471"/>
      <c r="BV5" s="469">
        <v>4239366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85.1</v>
      </c>
      <c r="CU5" s="467"/>
      <c r="CV5" s="467"/>
      <c r="CW5" s="467"/>
      <c r="CX5" s="467"/>
      <c r="CY5" s="467"/>
      <c r="CZ5" s="467"/>
      <c r="DA5" s="468"/>
      <c r="DB5" s="466">
        <v>90.3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321248</v>
      </c>
      <c r="BO6" s="470"/>
      <c r="BP6" s="470"/>
      <c r="BQ6" s="470"/>
      <c r="BR6" s="470"/>
      <c r="BS6" s="470"/>
      <c r="BT6" s="470"/>
      <c r="BU6" s="471"/>
      <c r="BV6" s="469">
        <v>276801</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88.8</v>
      </c>
      <c r="CU6" s="507"/>
      <c r="CV6" s="507"/>
      <c r="CW6" s="507"/>
      <c r="CX6" s="507"/>
      <c r="CY6" s="507"/>
      <c r="CZ6" s="507"/>
      <c r="DA6" s="508"/>
      <c r="DB6" s="506">
        <v>94.6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113100</v>
      </c>
      <c r="BO7" s="470"/>
      <c r="BP7" s="470"/>
      <c r="BQ7" s="470"/>
      <c r="BR7" s="470"/>
      <c r="BS7" s="470"/>
      <c r="BT7" s="470"/>
      <c r="BU7" s="471"/>
      <c r="BV7" s="469">
        <v>96800</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1919486</v>
      </c>
      <c r="CU7" s="470"/>
      <c r="CV7" s="470"/>
      <c r="CW7" s="470"/>
      <c r="CX7" s="470"/>
      <c r="CY7" s="470"/>
      <c r="CZ7" s="470"/>
      <c r="DA7" s="471"/>
      <c r="DB7" s="469">
        <v>1771256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208148</v>
      </c>
      <c r="BO8" s="470"/>
      <c r="BP8" s="470"/>
      <c r="BQ8" s="470"/>
      <c r="BR8" s="470"/>
      <c r="BS8" s="470"/>
      <c r="BT8" s="470"/>
      <c r="BU8" s="471"/>
      <c r="BV8" s="469">
        <v>180001</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0.48</v>
      </c>
      <c r="CU8" s="510"/>
      <c r="CV8" s="510"/>
      <c r="CW8" s="510"/>
      <c r="CX8" s="510"/>
      <c r="CY8" s="510"/>
      <c r="CZ8" s="510"/>
      <c r="DA8" s="511"/>
      <c r="DB8" s="509">
        <v>0.48</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3103</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28147</v>
      </c>
      <c r="BO9" s="470"/>
      <c r="BP9" s="470"/>
      <c r="BQ9" s="470"/>
      <c r="BR9" s="470"/>
      <c r="BS9" s="470"/>
      <c r="BT9" s="470"/>
      <c r="BU9" s="471"/>
      <c r="BV9" s="469">
        <v>36075</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14.1</v>
      </c>
      <c r="CU9" s="467"/>
      <c r="CV9" s="467"/>
      <c r="CW9" s="467"/>
      <c r="CX9" s="467"/>
      <c r="CY9" s="467"/>
      <c r="CZ9" s="467"/>
      <c r="DA9" s="468"/>
      <c r="DB9" s="466">
        <v>14.6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3139</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347300</v>
      </c>
      <c r="BO10" s="470"/>
      <c r="BP10" s="470"/>
      <c r="BQ10" s="470"/>
      <c r="BR10" s="470"/>
      <c r="BS10" s="470"/>
      <c r="BT10" s="470"/>
      <c r="BU10" s="471"/>
      <c r="BV10" s="469">
        <v>109500</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128</v>
      </c>
      <c r="AV11" s="502"/>
      <c r="AW11" s="502"/>
      <c r="AX11" s="502"/>
      <c r="AY11" s="503" t="s">
        <v>129</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130</v>
      </c>
      <c r="CE11" s="473"/>
      <c r="CF11" s="473"/>
      <c r="CG11" s="473"/>
      <c r="CH11" s="473"/>
      <c r="CI11" s="473"/>
      <c r="CJ11" s="473"/>
      <c r="CK11" s="473"/>
      <c r="CL11" s="473"/>
      <c r="CM11" s="473"/>
      <c r="CN11" s="473"/>
      <c r="CO11" s="473"/>
      <c r="CP11" s="473"/>
      <c r="CQ11" s="473"/>
      <c r="CR11" s="473"/>
      <c r="CS11" s="474"/>
      <c r="CT11" s="509" t="s">
        <v>131</v>
      </c>
      <c r="CU11" s="510"/>
      <c r="CV11" s="510"/>
      <c r="CW11" s="510"/>
      <c r="CX11" s="510"/>
      <c r="CY11" s="510"/>
      <c r="CZ11" s="510"/>
      <c r="DA11" s="511"/>
      <c r="DB11" s="509" t="s">
        <v>132</v>
      </c>
      <c r="DC11" s="510"/>
      <c r="DD11" s="510"/>
      <c r="DE11" s="510"/>
      <c r="DF11" s="510"/>
      <c r="DG11" s="510"/>
      <c r="DH11" s="510"/>
      <c r="DI11" s="511"/>
      <c r="DJ11" s="186"/>
      <c r="DK11" s="186"/>
      <c r="DL11" s="186"/>
      <c r="DM11" s="186"/>
      <c r="DN11" s="186"/>
      <c r="DO11" s="186"/>
    </row>
    <row r="12" spans="1:119" ht="18.75" customHeight="1" x14ac:dyDescent="0.15">
      <c r="A12" s="187"/>
      <c r="B12" s="529" t="s">
        <v>133</v>
      </c>
      <c r="C12" s="530"/>
      <c r="D12" s="530"/>
      <c r="E12" s="530"/>
      <c r="F12" s="530"/>
      <c r="G12" s="530"/>
      <c r="H12" s="530"/>
      <c r="I12" s="530"/>
      <c r="J12" s="530"/>
      <c r="K12" s="531"/>
      <c r="L12" s="538" t="s">
        <v>134</v>
      </c>
      <c r="M12" s="539"/>
      <c r="N12" s="539"/>
      <c r="O12" s="539"/>
      <c r="P12" s="539"/>
      <c r="Q12" s="540"/>
      <c r="R12" s="541">
        <v>3041</v>
      </c>
      <c r="S12" s="542"/>
      <c r="T12" s="542"/>
      <c r="U12" s="542"/>
      <c r="V12" s="543"/>
      <c r="W12" s="544" t="s">
        <v>1</v>
      </c>
      <c r="X12" s="502"/>
      <c r="Y12" s="502"/>
      <c r="Z12" s="502"/>
      <c r="AA12" s="502"/>
      <c r="AB12" s="545"/>
      <c r="AC12" s="546" t="s">
        <v>135</v>
      </c>
      <c r="AD12" s="547"/>
      <c r="AE12" s="547"/>
      <c r="AF12" s="547"/>
      <c r="AG12" s="548"/>
      <c r="AH12" s="546" t="s">
        <v>136</v>
      </c>
      <c r="AI12" s="547"/>
      <c r="AJ12" s="547"/>
      <c r="AK12" s="547"/>
      <c r="AL12" s="549"/>
      <c r="AM12" s="498" t="s">
        <v>137</v>
      </c>
      <c r="AN12" s="499"/>
      <c r="AO12" s="499"/>
      <c r="AP12" s="499"/>
      <c r="AQ12" s="499"/>
      <c r="AR12" s="499"/>
      <c r="AS12" s="499"/>
      <c r="AT12" s="500"/>
      <c r="AU12" s="501" t="s">
        <v>138</v>
      </c>
      <c r="AV12" s="502"/>
      <c r="AW12" s="502"/>
      <c r="AX12" s="502"/>
      <c r="AY12" s="503" t="s">
        <v>139</v>
      </c>
      <c r="AZ12" s="504"/>
      <c r="BA12" s="504"/>
      <c r="BB12" s="504"/>
      <c r="BC12" s="504"/>
      <c r="BD12" s="504"/>
      <c r="BE12" s="504"/>
      <c r="BF12" s="504"/>
      <c r="BG12" s="504"/>
      <c r="BH12" s="504"/>
      <c r="BI12" s="504"/>
      <c r="BJ12" s="504"/>
      <c r="BK12" s="504"/>
      <c r="BL12" s="504"/>
      <c r="BM12" s="505"/>
      <c r="BN12" s="469">
        <v>333600</v>
      </c>
      <c r="BO12" s="470"/>
      <c r="BP12" s="470"/>
      <c r="BQ12" s="470"/>
      <c r="BR12" s="470"/>
      <c r="BS12" s="470"/>
      <c r="BT12" s="470"/>
      <c r="BU12" s="471"/>
      <c r="BV12" s="469">
        <v>299400</v>
      </c>
      <c r="BW12" s="470"/>
      <c r="BX12" s="470"/>
      <c r="BY12" s="470"/>
      <c r="BZ12" s="470"/>
      <c r="CA12" s="470"/>
      <c r="CB12" s="470"/>
      <c r="CC12" s="471"/>
      <c r="CD12" s="472" t="s">
        <v>140</v>
      </c>
      <c r="CE12" s="473"/>
      <c r="CF12" s="473"/>
      <c r="CG12" s="473"/>
      <c r="CH12" s="473"/>
      <c r="CI12" s="473"/>
      <c r="CJ12" s="473"/>
      <c r="CK12" s="473"/>
      <c r="CL12" s="473"/>
      <c r="CM12" s="473"/>
      <c r="CN12" s="473"/>
      <c r="CO12" s="473"/>
      <c r="CP12" s="473"/>
      <c r="CQ12" s="473"/>
      <c r="CR12" s="473"/>
      <c r="CS12" s="474"/>
      <c r="CT12" s="509" t="s">
        <v>131</v>
      </c>
      <c r="CU12" s="510"/>
      <c r="CV12" s="510"/>
      <c r="CW12" s="510"/>
      <c r="CX12" s="510"/>
      <c r="CY12" s="510"/>
      <c r="CZ12" s="510"/>
      <c r="DA12" s="511"/>
      <c r="DB12" s="509" t="s">
        <v>131</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141</v>
      </c>
      <c r="N13" s="561"/>
      <c r="O13" s="561"/>
      <c r="P13" s="561"/>
      <c r="Q13" s="562"/>
      <c r="R13" s="553">
        <v>3015</v>
      </c>
      <c r="S13" s="554"/>
      <c r="T13" s="554"/>
      <c r="U13" s="554"/>
      <c r="V13" s="555"/>
      <c r="W13" s="485" t="s">
        <v>142</v>
      </c>
      <c r="X13" s="486"/>
      <c r="Y13" s="486"/>
      <c r="Z13" s="486"/>
      <c r="AA13" s="486"/>
      <c r="AB13" s="476"/>
      <c r="AC13" s="520">
        <v>92</v>
      </c>
      <c r="AD13" s="521"/>
      <c r="AE13" s="521"/>
      <c r="AF13" s="521"/>
      <c r="AG13" s="563"/>
      <c r="AH13" s="520">
        <v>131</v>
      </c>
      <c r="AI13" s="521"/>
      <c r="AJ13" s="521"/>
      <c r="AK13" s="521"/>
      <c r="AL13" s="522"/>
      <c r="AM13" s="498" t="s">
        <v>143</v>
      </c>
      <c r="AN13" s="499"/>
      <c r="AO13" s="499"/>
      <c r="AP13" s="499"/>
      <c r="AQ13" s="499"/>
      <c r="AR13" s="499"/>
      <c r="AS13" s="499"/>
      <c r="AT13" s="500"/>
      <c r="AU13" s="501" t="s">
        <v>144</v>
      </c>
      <c r="AV13" s="502"/>
      <c r="AW13" s="502"/>
      <c r="AX13" s="502"/>
      <c r="AY13" s="503" t="s">
        <v>145</v>
      </c>
      <c r="AZ13" s="504"/>
      <c r="BA13" s="504"/>
      <c r="BB13" s="504"/>
      <c r="BC13" s="504"/>
      <c r="BD13" s="504"/>
      <c r="BE13" s="504"/>
      <c r="BF13" s="504"/>
      <c r="BG13" s="504"/>
      <c r="BH13" s="504"/>
      <c r="BI13" s="504"/>
      <c r="BJ13" s="504"/>
      <c r="BK13" s="504"/>
      <c r="BL13" s="504"/>
      <c r="BM13" s="505"/>
      <c r="BN13" s="469">
        <v>41847</v>
      </c>
      <c r="BO13" s="470"/>
      <c r="BP13" s="470"/>
      <c r="BQ13" s="470"/>
      <c r="BR13" s="470"/>
      <c r="BS13" s="470"/>
      <c r="BT13" s="470"/>
      <c r="BU13" s="471"/>
      <c r="BV13" s="469">
        <v>-153825</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8.6999999999999993</v>
      </c>
      <c r="CU13" s="467"/>
      <c r="CV13" s="467"/>
      <c r="CW13" s="467"/>
      <c r="CX13" s="467"/>
      <c r="CY13" s="467"/>
      <c r="CZ13" s="467"/>
      <c r="DA13" s="468"/>
      <c r="DB13" s="466">
        <v>7.2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147</v>
      </c>
      <c r="M14" s="551"/>
      <c r="N14" s="551"/>
      <c r="O14" s="551"/>
      <c r="P14" s="551"/>
      <c r="Q14" s="552"/>
      <c r="R14" s="553">
        <v>3081</v>
      </c>
      <c r="S14" s="554"/>
      <c r="T14" s="554"/>
      <c r="U14" s="554"/>
      <c r="V14" s="555"/>
      <c r="W14" s="459"/>
      <c r="X14" s="460"/>
      <c r="Y14" s="460"/>
      <c r="Z14" s="460"/>
      <c r="AA14" s="460"/>
      <c r="AB14" s="449"/>
      <c r="AC14" s="556">
        <v>5.7</v>
      </c>
      <c r="AD14" s="557"/>
      <c r="AE14" s="557"/>
      <c r="AF14" s="557"/>
      <c r="AG14" s="558"/>
      <c r="AH14" s="556">
        <v>7.8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t="s">
        <v>132</v>
      </c>
      <c r="CU14" s="568"/>
      <c r="CV14" s="568"/>
      <c r="CW14" s="568"/>
      <c r="CX14" s="568"/>
      <c r="CY14" s="568"/>
      <c r="CZ14" s="568"/>
      <c r="DA14" s="569"/>
      <c r="DB14" s="567" t="s">
        <v>132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141</v>
      </c>
      <c r="N15" s="561"/>
      <c r="O15" s="561"/>
      <c r="P15" s="561"/>
      <c r="Q15" s="562"/>
      <c r="R15" s="553">
        <v>3062</v>
      </c>
      <c r="S15" s="554"/>
      <c r="T15" s="554"/>
      <c r="U15" s="554"/>
      <c r="V15" s="555"/>
      <c r="W15" s="485" t="s">
        <v>149</v>
      </c>
      <c r="X15" s="486"/>
      <c r="Y15" s="486"/>
      <c r="Z15" s="486"/>
      <c r="AA15" s="486"/>
      <c r="AB15" s="476"/>
      <c r="AC15" s="520">
        <v>585</v>
      </c>
      <c r="AD15" s="521"/>
      <c r="AE15" s="521"/>
      <c r="AF15" s="521"/>
      <c r="AG15" s="563"/>
      <c r="AH15" s="520">
        <v>586</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748849</v>
      </c>
      <c r="BO15" s="433"/>
      <c r="BP15" s="433"/>
      <c r="BQ15" s="433"/>
      <c r="BR15" s="433"/>
      <c r="BS15" s="433"/>
      <c r="BT15" s="433"/>
      <c r="BU15" s="434"/>
      <c r="BV15" s="432">
        <v>701256</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36.4</v>
      </c>
      <c r="AD16" s="557"/>
      <c r="AE16" s="557"/>
      <c r="AF16" s="557"/>
      <c r="AG16" s="558"/>
      <c r="AH16" s="556">
        <v>34.700000000000003</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1614995</v>
      </c>
      <c r="BO16" s="470"/>
      <c r="BP16" s="470"/>
      <c r="BQ16" s="470"/>
      <c r="BR16" s="470"/>
      <c r="BS16" s="470"/>
      <c r="BT16" s="470"/>
      <c r="BU16" s="471"/>
      <c r="BV16" s="469">
        <v>1481239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929</v>
      </c>
      <c r="AD17" s="521"/>
      <c r="AE17" s="521"/>
      <c r="AF17" s="521"/>
      <c r="AG17" s="563"/>
      <c r="AH17" s="520">
        <v>971</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969726</v>
      </c>
      <c r="BO17" s="470"/>
      <c r="BP17" s="470"/>
      <c r="BQ17" s="470"/>
      <c r="BR17" s="470"/>
      <c r="BS17" s="470"/>
      <c r="BT17" s="470"/>
      <c r="BU17" s="471"/>
      <c r="BV17" s="469">
        <v>910761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14.22</v>
      </c>
      <c r="M18" s="585"/>
      <c r="N18" s="585"/>
      <c r="O18" s="585"/>
      <c r="P18" s="585"/>
      <c r="Q18" s="585"/>
      <c r="R18" s="586"/>
      <c r="S18" s="586"/>
      <c r="T18" s="586"/>
      <c r="U18" s="586"/>
      <c r="V18" s="587"/>
      <c r="W18" s="487"/>
      <c r="X18" s="488"/>
      <c r="Y18" s="488"/>
      <c r="Z18" s="488"/>
      <c r="AA18" s="488"/>
      <c r="AB18" s="479"/>
      <c r="AC18" s="588">
        <v>57.8</v>
      </c>
      <c r="AD18" s="589"/>
      <c r="AE18" s="589"/>
      <c r="AF18" s="589"/>
      <c r="AG18" s="590"/>
      <c r="AH18" s="588">
        <v>57.5</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1643790</v>
      </c>
      <c r="BO18" s="470"/>
      <c r="BP18" s="470"/>
      <c r="BQ18" s="470"/>
      <c r="BR18" s="470"/>
      <c r="BS18" s="470"/>
      <c r="BT18" s="470"/>
      <c r="BU18" s="471"/>
      <c r="BV18" s="469">
        <v>1603956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218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2975221</v>
      </c>
      <c r="BO19" s="470"/>
      <c r="BP19" s="470"/>
      <c r="BQ19" s="470"/>
      <c r="BR19" s="470"/>
      <c r="BS19" s="470"/>
      <c r="BT19" s="470"/>
      <c r="BU19" s="471"/>
      <c r="BV19" s="469">
        <v>2661808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1563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3212983</v>
      </c>
      <c r="BO23" s="470"/>
      <c r="BP23" s="470"/>
      <c r="BQ23" s="470"/>
      <c r="BR23" s="470"/>
      <c r="BS23" s="470"/>
      <c r="BT23" s="470"/>
      <c r="BU23" s="471"/>
      <c r="BV23" s="469">
        <v>3428964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7150</v>
      </c>
      <c r="R24" s="521"/>
      <c r="S24" s="521"/>
      <c r="T24" s="521"/>
      <c r="U24" s="521"/>
      <c r="V24" s="563"/>
      <c r="W24" s="622"/>
      <c r="X24" s="610"/>
      <c r="Y24" s="611"/>
      <c r="Z24" s="519" t="s">
        <v>173</v>
      </c>
      <c r="AA24" s="499"/>
      <c r="AB24" s="499"/>
      <c r="AC24" s="499"/>
      <c r="AD24" s="499"/>
      <c r="AE24" s="499"/>
      <c r="AF24" s="499"/>
      <c r="AG24" s="500"/>
      <c r="AH24" s="520">
        <v>64</v>
      </c>
      <c r="AI24" s="521"/>
      <c r="AJ24" s="521"/>
      <c r="AK24" s="521"/>
      <c r="AL24" s="563"/>
      <c r="AM24" s="520">
        <v>198144</v>
      </c>
      <c r="AN24" s="521"/>
      <c r="AO24" s="521"/>
      <c r="AP24" s="521"/>
      <c r="AQ24" s="521"/>
      <c r="AR24" s="563"/>
      <c r="AS24" s="520">
        <v>3096</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3113308</v>
      </c>
      <c r="BO24" s="470"/>
      <c r="BP24" s="470"/>
      <c r="BQ24" s="470"/>
      <c r="BR24" s="470"/>
      <c r="BS24" s="470"/>
      <c r="BT24" s="470"/>
      <c r="BU24" s="471"/>
      <c r="BV24" s="469">
        <v>3263944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1</v>
      </c>
      <c r="M25" s="521"/>
      <c r="N25" s="521"/>
      <c r="O25" s="521"/>
      <c r="P25" s="563"/>
      <c r="Q25" s="520">
        <v>5350</v>
      </c>
      <c r="R25" s="521"/>
      <c r="S25" s="521"/>
      <c r="T25" s="521"/>
      <c r="U25" s="521"/>
      <c r="V25" s="563"/>
      <c r="W25" s="622"/>
      <c r="X25" s="610"/>
      <c r="Y25" s="611"/>
      <c r="Z25" s="519" t="s">
        <v>176</v>
      </c>
      <c r="AA25" s="499"/>
      <c r="AB25" s="499"/>
      <c r="AC25" s="499"/>
      <c r="AD25" s="499"/>
      <c r="AE25" s="499"/>
      <c r="AF25" s="499"/>
      <c r="AG25" s="500"/>
      <c r="AH25" s="520" t="s">
        <v>177</v>
      </c>
      <c r="AI25" s="521"/>
      <c r="AJ25" s="521"/>
      <c r="AK25" s="521"/>
      <c r="AL25" s="563"/>
      <c r="AM25" s="520" t="s">
        <v>178</v>
      </c>
      <c r="AN25" s="521"/>
      <c r="AO25" s="521"/>
      <c r="AP25" s="521"/>
      <c r="AQ25" s="521"/>
      <c r="AR25" s="563"/>
      <c r="AS25" s="520" t="s">
        <v>178</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105600</v>
      </c>
      <c r="BO25" s="433"/>
      <c r="BP25" s="433"/>
      <c r="BQ25" s="433"/>
      <c r="BR25" s="433"/>
      <c r="BS25" s="433"/>
      <c r="BT25" s="433"/>
      <c r="BU25" s="434"/>
      <c r="BV25" s="432">
        <v>110400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180</v>
      </c>
      <c r="F26" s="499"/>
      <c r="G26" s="499"/>
      <c r="H26" s="499"/>
      <c r="I26" s="499"/>
      <c r="J26" s="499"/>
      <c r="K26" s="500"/>
      <c r="L26" s="520">
        <v>1</v>
      </c>
      <c r="M26" s="521"/>
      <c r="N26" s="521"/>
      <c r="O26" s="521"/>
      <c r="P26" s="563"/>
      <c r="Q26" s="520">
        <v>5230</v>
      </c>
      <c r="R26" s="521"/>
      <c r="S26" s="521"/>
      <c r="T26" s="521"/>
      <c r="U26" s="521"/>
      <c r="V26" s="563"/>
      <c r="W26" s="622"/>
      <c r="X26" s="610"/>
      <c r="Y26" s="611"/>
      <c r="Z26" s="519" t="s">
        <v>181</v>
      </c>
      <c r="AA26" s="632"/>
      <c r="AB26" s="632"/>
      <c r="AC26" s="632"/>
      <c r="AD26" s="632"/>
      <c r="AE26" s="632"/>
      <c r="AF26" s="632"/>
      <c r="AG26" s="633"/>
      <c r="AH26" s="520" t="s">
        <v>178</v>
      </c>
      <c r="AI26" s="521"/>
      <c r="AJ26" s="521"/>
      <c r="AK26" s="521"/>
      <c r="AL26" s="563"/>
      <c r="AM26" s="520" t="s">
        <v>177</v>
      </c>
      <c r="AN26" s="521"/>
      <c r="AO26" s="521"/>
      <c r="AP26" s="521"/>
      <c r="AQ26" s="521"/>
      <c r="AR26" s="563"/>
      <c r="AS26" s="520" t="s">
        <v>178</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178</v>
      </c>
      <c r="BO26" s="470"/>
      <c r="BP26" s="470"/>
      <c r="BQ26" s="470"/>
      <c r="BR26" s="470"/>
      <c r="BS26" s="470"/>
      <c r="BT26" s="470"/>
      <c r="BU26" s="471"/>
      <c r="BV26" s="469" t="s">
        <v>177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183</v>
      </c>
      <c r="F27" s="499"/>
      <c r="G27" s="499"/>
      <c r="H27" s="499"/>
      <c r="I27" s="499"/>
      <c r="J27" s="499"/>
      <c r="K27" s="500"/>
      <c r="L27" s="520">
        <v>1</v>
      </c>
      <c r="M27" s="521"/>
      <c r="N27" s="521"/>
      <c r="O27" s="521"/>
      <c r="P27" s="563"/>
      <c r="Q27" s="520">
        <v>2480</v>
      </c>
      <c r="R27" s="521"/>
      <c r="S27" s="521"/>
      <c r="T27" s="521"/>
      <c r="U27" s="521"/>
      <c r="V27" s="563"/>
      <c r="W27" s="622"/>
      <c r="X27" s="610"/>
      <c r="Y27" s="611"/>
      <c r="Z27" s="519" t="s">
        <v>184</v>
      </c>
      <c r="AA27" s="499"/>
      <c r="AB27" s="499"/>
      <c r="AC27" s="499"/>
      <c r="AD27" s="499"/>
      <c r="AE27" s="499"/>
      <c r="AF27" s="499"/>
      <c r="AG27" s="500"/>
      <c r="AH27" s="520">
        <v>5</v>
      </c>
      <c r="AI27" s="521"/>
      <c r="AJ27" s="521"/>
      <c r="AK27" s="521"/>
      <c r="AL27" s="563"/>
      <c r="AM27" s="520">
        <v>14295</v>
      </c>
      <c r="AN27" s="521"/>
      <c r="AO27" s="521"/>
      <c r="AP27" s="521"/>
      <c r="AQ27" s="521"/>
      <c r="AR27" s="563"/>
      <c r="AS27" s="520">
        <v>2859</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100000</v>
      </c>
      <c r="BO27" s="646"/>
      <c r="BP27" s="646"/>
      <c r="BQ27" s="646"/>
      <c r="BR27" s="646"/>
      <c r="BS27" s="646"/>
      <c r="BT27" s="646"/>
      <c r="BU27" s="647"/>
      <c r="BV27" s="645">
        <v>100000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2060</v>
      </c>
      <c r="R28" s="521"/>
      <c r="S28" s="521"/>
      <c r="T28" s="521"/>
      <c r="U28" s="521"/>
      <c r="V28" s="563"/>
      <c r="W28" s="622"/>
      <c r="X28" s="610"/>
      <c r="Y28" s="611"/>
      <c r="Z28" s="519" t="s">
        <v>187</v>
      </c>
      <c r="AA28" s="499"/>
      <c r="AB28" s="499"/>
      <c r="AC28" s="499"/>
      <c r="AD28" s="499"/>
      <c r="AE28" s="499"/>
      <c r="AF28" s="499"/>
      <c r="AG28" s="500"/>
      <c r="AH28" s="520" t="s">
        <v>177</v>
      </c>
      <c r="AI28" s="521"/>
      <c r="AJ28" s="521"/>
      <c r="AK28" s="521"/>
      <c r="AL28" s="563"/>
      <c r="AM28" s="520" t="s">
        <v>178</v>
      </c>
      <c r="AN28" s="521"/>
      <c r="AO28" s="521"/>
      <c r="AP28" s="521"/>
      <c r="AQ28" s="521"/>
      <c r="AR28" s="563"/>
      <c r="AS28" s="520" t="s">
        <v>178</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797900</v>
      </c>
      <c r="BO28" s="433"/>
      <c r="BP28" s="433"/>
      <c r="BQ28" s="433"/>
      <c r="BR28" s="433"/>
      <c r="BS28" s="433"/>
      <c r="BT28" s="433"/>
      <c r="BU28" s="434"/>
      <c r="BV28" s="432">
        <v>784200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7</v>
      </c>
      <c r="M29" s="521"/>
      <c r="N29" s="521"/>
      <c r="O29" s="521"/>
      <c r="P29" s="563"/>
      <c r="Q29" s="520">
        <v>1910</v>
      </c>
      <c r="R29" s="521"/>
      <c r="S29" s="521"/>
      <c r="T29" s="521"/>
      <c r="U29" s="521"/>
      <c r="V29" s="563"/>
      <c r="W29" s="623"/>
      <c r="X29" s="624"/>
      <c r="Y29" s="625"/>
      <c r="Z29" s="519" t="s">
        <v>190</v>
      </c>
      <c r="AA29" s="499"/>
      <c r="AB29" s="499"/>
      <c r="AC29" s="499"/>
      <c r="AD29" s="499"/>
      <c r="AE29" s="499"/>
      <c r="AF29" s="499"/>
      <c r="AG29" s="500"/>
      <c r="AH29" s="520">
        <v>69</v>
      </c>
      <c r="AI29" s="521"/>
      <c r="AJ29" s="521"/>
      <c r="AK29" s="521"/>
      <c r="AL29" s="563"/>
      <c r="AM29" s="520">
        <v>212439</v>
      </c>
      <c r="AN29" s="521"/>
      <c r="AO29" s="521"/>
      <c r="AP29" s="521"/>
      <c r="AQ29" s="521"/>
      <c r="AR29" s="563"/>
      <c r="AS29" s="520">
        <v>3079</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126400</v>
      </c>
      <c r="BO29" s="470"/>
      <c r="BP29" s="470"/>
      <c r="BQ29" s="470"/>
      <c r="BR29" s="470"/>
      <c r="BS29" s="470"/>
      <c r="BT29" s="470"/>
      <c r="BU29" s="471"/>
      <c r="BV29" s="469">
        <v>150200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98.5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699600</v>
      </c>
      <c r="BO30" s="646"/>
      <c r="BP30" s="646"/>
      <c r="BQ30" s="646"/>
      <c r="BR30" s="646"/>
      <c r="BS30" s="646"/>
      <c r="BT30" s="646"/>
      <c r="BU30" s="647"/>
      <c r="BV30" s="645">
        <v>903000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201</v>
      </c>
      <c r="AN33" s="493"/>
      <c r="AO33" s="458" t="s">
        <v>200</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201</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簡易水道事業会計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香川県市町総合事務組合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診療所事業特別会計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IF('各会計、関係団体の財政状況及び健全化判断比率'!B33="","",'各会計、関係団体の財政状況及び健全化判断比率'!B33)</f>
        <v>宅地造成事業特別会計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香川県後期高齢者医療広域連合（一般会計）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香川県後期高齢者医療広域連合（後期高齢者医療事業）</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tot5tul7ztrfIpnuA2YKIA+q3kZR6mL49jBK8JBHoGyi80LpijNfadXstKIS35vBimQMzsi2fXqTz2PL/uPCFQ==" saltValue="kklvwmPwfCerlxZndoRT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50" t="s">
        <v>580</v>
      </c>
      <c r="D34" s="1250"/>
      <c r="E34" s="1251"/>
      <c r="F34" s="32">
        <v>124.23</v>
      </c>
      <c r="G34" s="33">
        <v>126.62</v>
      </c>
      <c r="H34" s="33">
        <v>125.71</v>
      </c>
      <c r="I34" s="33">
        <v>123.1</v>
      </c>
      <c r="J34" s="34">
        <v>111.1</v>
      </c>
      <c r="K34" s="22"/>
      <c r="L34" s="22"/>
      <c r="M34" s="22"/>
      <c r="N34" s="22"/>
      <c r="O34" s="22"/>
      <c r="P34" s="22"/>
    </row>
    <row r="35" spans="1:16" ht="39" customHeight="1" x14ac:dyDescent="0.15">
      <c r="A35" s="22"/>
      <c r="B35" s="35"/>
      <c r="C35" s="1244" t="s">
        <v>581</v>
      </c>
      <c r="D35" s="1245"/>
      <c r="E35" s="1246"/>
      <c r="F35" s="36">
        <v>11.33</v>
      </c>
      <c r="G35" s="37">
        <v>7.97</v>
      </c>
      <c r="H35" s="37">
        <v>6.33</v>
      </c>
      <c r="I35" s="37">
        <v>8.4</v>
      </c>
      <c r="J35" s="38">
        <v>9.01</v>
      </c>
      <c r="K35" s="22"/>
      <c r="L35" s="22"/>
      <c r="M35" s="22"/>
      <c r="N35" s="22"/>
      <c r="O35" s="22"/>
      <c r="P35" s="22"/>
    </row>
    <row r="36" spans="1:16" ht="39" customHeight="1" x14ac:dyDescent="0.15">
      <c r="A36" s="22"/>
      <c r="B36" s="35"/>
      <c r="C36" s="1244" t="s">
        <v>582</v>
      </c>
      <c r="D36" s="1245"/>
      <c r="E36" s="1246"/>
      <c r="F36" s="36" t="s">
        <v>529</v>
      </c>
      <c r="G36" s="37" t="s">
        <v>529</v>
      </c>
      <c r="H36" s="37">
        <v>0</v>
      </c>
      <c r="I36" s="37">
        <v>1.51</v>
      </c>
      <c r="J36" s="38">
        <v>1.22</v>
      </c>
      <c r="K36" s="22"/>
      <c r="L36" s="22"/>
      <c r="M36" s="22"/>
      <c r="N36" s="22"/>
      <c r="O36" s="22"/>
      <c r="P36" s="22"/>
    </row>
    <row r="37" spans="1:16" ht="39" customHeight="1" x14ac:dyDescent="0.15">
      <c r="A37" s="22"/>
      <c r="B37" s="35"/>
      <c r="C37" s="1244" t="s">
        <v>583</v>
      </c>
      <c r="D37" s="1245"/>
      <c r="E37" s="1246"/>
      <c r="F37" s="36">
        <v>0.64</v>
      </c>
      <c r="G37" s="37">
        <v>0.79</v>
      </c>
      <c r="H37" s="37">
        <v>1.1299999999999999</v>
      </c>
      <c r="I37" s="37">
        <v>1.1599999999999999</v>
      </c>
      <c r="J37" s="38">
        <v>0.92</v>
      </c>
      <c r="K37" s="22"/>
      <c r="L37" s="22"/>
      <c r="M37" s="22"/>
      <c r="N37" s="22"/>
      <c r="O37" s="22"/>
      <c r="P37" s="22"/>
    </row>
    <row r="38" spans="1:16" ht="39" customHeight="1" x14ac:dyDescent="0.15">
      <c r="A38" s="22"/>
      <c r="B38" s="35"/>
      <c r="C38" s="1244" t="s">
        <v>584</v>
      </c>
      <c r="D38" s="1245"/>
      <c r="E38" s="1246"/>
      <c r="F38" s="36">
        <v>0.56999999999999995</v>
      </c>
      <c r="G38" s="37">
        <v>0.66</v>
      </c>
      <c r="H38" s="37">
        <v>0.69</v>
      </c>
      <c r="I38" s="37">
        <v>0.42</v>
      </c>
      <c r="J38" s="38">
        <v>0.56000000000000005</v>
      </c>
      <c r="K38" s="22"/>
      <c r="L38" s="22"/>
      <c r="M38" s="22"/>
      <c r="N38" s="22"/>
      <c r="O38" s="22"/>
      <c r="P38" s="22"/>
    </row>
    <row r="39" spans="1:16" ht="39" customHeight="1" x14ac:dyDescent="0.15">
      <c r="A39" s="22"/>
      <c r="B39" s="35"/>
      <c r="C39" s="1244" t="s">
        <v>585</v>
      </c>
      <c r="D39" s="1245"/>
      <c r="E39" s="1246"/>
      <c r="F39" s="36">
        <v>0.57999999999999996</v>
      </c>
      <c r="G39" s="37">
        <v>1.66</v>
      </c>
      <c r="H39" s="37">
        <v>0.15</v>
      </c>
      <c r="I39" s="37">
        <v>0.27</v>
      </c>
      <c r="J39" s="38">
        <v>0.2</v>
      </c>
      <c r="K39" s="22"/>
      <c r="L39" s="22"/>
      <c r="M39" s="22"/>
      <c r="N39" s="22"/>
      <c r="O39" s="22"/>
      <c r="P39" s="22"/>
    </row>
    <row r="40" spans="1:16" ht="39" customHeight="1" x14ac:dyDescent="0.15">
      <c r="A40" s="22"/>
      <c r="B40" s="35"/>
      <c r="C40" s="1244" t="s">
        <v>586</v>
      </c>
      <c r="D40" s="1245"/>
      <c r="E40" s="1246"/>
      <c r="F40" s="36">
        <v>0.01</v>
      </c>
      <c r="G40" s="37">
        <v>0.05</v>
      </c>
      <c r="H40" s="37">
        <v>0.04</v>
      </c>
      <c r="I40" s="37">
        <v>0.05</v>
      </c>
      <c r="J40" s="38">
        <v>0.04</v>
      </c>
      <c r="K40" s="22"/>
      <c r="L40" s="22"/>
      <c r="M40" s="22"/>
      <c r="N40" s="22"/>
      <c r="O40" s="22"/>
      <c r="P40" s="22"/>
    </row>
    <row r="41" spans="1:16" ht="39" customHeight="1" x14ac:dyDescent="0.15">
      <c r="A41" s="22"/>
      <c r="B41" s="35"/>
      <c r="C41" s="1244" t="s">
        <v>587</v>
      </c>
      <c r="D41" s="1245"/>
      <c r="E41" s="1246"/>
      <c r="F41" s="36">
        <v>0</v>
      </c>
      <c r="G41" s="37">
        <v>0.1</v>
      </c>
      <c r="H41" s="37">
        <v>0</v>
      </c>
      <c r="I41" s="37">
        <v>0.34</v>
      </c>
      <c r="J41" s="38">
        <v>0.01</v>
      </c>
      <c r="K41" s="22"/>
      <c r="L41" s="22"/>
      <c r="M41" s="22"/>
      <c r="N41" s="22"/>
      <c r="O41" s="22"/>
      <c r="P41" s="22"/>
    </row>
    <row r="42" spans="1:16" ht="39" customHeight="1" x14ac:dyDescent="0.15">
      <c r="A42" s="22"/>
      <c r="B42" s="39"/>
      <c r="C42" s="1244" t="s">
        <v>588</v>
      </c>
      <c r="D42" s="1245"/>
      <c r="E42" s="1246"/>
      <c r="F42" s="36" t="s">
        <v>529</v>
      </c>
      <c r="G42" s="37" t="s">
        <v>529</v>
      </c>
      <c r="H42" s="37" t="s">
        <v>529</v>
      </c>
      <c r="I42" s="37" t="s">
        <v>529</v>
      </c>
      <c r="J42" s="38" t="s">
        <v>529</v>
      </c>
      <c r="K42" s="22"/>
      <c r="L42" s="22"/>
      <c r="M42" s="22"/>
      <c r="N42" s="22"/>
      <c r="O42" s="22"/>
      <c r="P42" s="22"/>
    </row>
    <row r="43" spans="1:16" ht="39" customHeight="1" thickBot="1" x14ac:dyDescent="0.2">
      <c r="A43" s="22"/>
      <c r="B43" s="40"/>
      <c r="C43" s="1247" t="s">
        <v>589</v>
      </c>
      <c r="D43" s="1248"/>
      <c r="E43" s="1249"/>
      <c r="F43" s="41">
        <v>0.08</v>
      </c>
      <c r="G43" s="42">
        <v>0.11</v>
      </c>
      <c r="H43" s="42">
        <v>0</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rWGh06AFvoVlD4lmMCtCpzK3yNsUDj5pmpRfipss87kDQs9+AtZKTlDQcmxOCaBsrP8Cin1C0KQ2xu+hIPMXA==" saltValue="AV8dLI8mBENw8GBL0Wf2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689</v>
      </c>
      <c r="L45" s="60">
        <v>796</v>
      </c>
      <c r="M45" s="60">
        <v>895</v>
      </c>
      <c r="N45" s="60">
        <v>892</v>
      </c>
      <c r="O45" s="61">
        <v>472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529</v>
      </c>
      <c r="L46" s="64" t="s">
        <v>529</v>
      </c>
      <c r="M46" s="64" t="s">
        <v>529</v>
      </c>
      <c r="N46" s="64" t="s">
        <v>529</v>
      </c>
      <c r="O46" s="65" t="s">
        <v>529</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529</v>
      </c>
      <c r="L47" s="64" t="s">
        <v>529</v>
      </c>
      <c r="M47" s="64" t="s">
        <v>529</v>
      </c>
      <c r="N47" s="64" t="s">
        <v>529</v>
      </c>
      <c r="O47" s="65" t="s">
        <v>529</v>
      </c>
      <c r="P47" s="48"/>
      <c r="Q47" s="48"/>
      <c r="R47" s="48"/>
      <c r="S47" s="48"/>
      <c r="T47" s="48"/>
      <c r="U47" s="48"/>
    </row>
    <row r="48" spans="1:21" ht="30.75" customHeight="1" x14ac:dyDescent="0.15">
      <c r="A48" s="48"/>
      <c r="B48" s="1254"/>
      <c r="C48" s="1255"/>
      <c r="D48" s="62"/>
      <c r="E48" s="1260" t="s">
        <v>15</v>
      </c>
      <c r="F48" s="1260"/>
      <c r="G48" s="1260"/>
      <c r="H48" s="1260"/>
      <c r="I48" s="1260"/>
      <c r="J48" s="1261"/>
      <c r="K48" s="63">
        <v>144</v>
      </c>
      <c r="L48" s="64">
        <v>147</v>
      </c>
      <c r="M48" s="64">
        <v>185</v>
      </c>
      <c r="N48" s="64">
        <v>195</v>
      </c>
      <c r="O48" s="65">
        <v>185</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529</v>
      </c>
      <c r="L49" s="64" t="s">
        <v>529</v>
      </c>
      <c r="M49" s="64" t="s">
        <v>529</v>
      </c>
      <c r="N49" s="64" t="s">
        <v>529</v>
      </c>
      <c r="O49" s="65" t="s">
        <v>529</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529</v>
      </c>
      <c r="L50" s="64" t="s">
        <v>529</v>
      </c>
      <c r="M50" s="64" t="s">
        <v>529</v>
      </c>
      <c r="N50" s="64" t="s">
        <v>529</v>
      </c>
      <c r="O50" s="65" t="s">
        <v>529</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529</v>
      </c>
      <c r="L51" s="64" t="s">
        <v>529</v>
      </c>
      <c r="M51" s="64" t="s">
        <v>529</v>
      </c>
      <c r="N51" s="64" t="s">
        <v>529</v>
      </c>
      <c r="O51" s="65" t="s">
        <v>529</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799</v>
      </c>
      <c r="L52" s="64">
        <v>889</v>
      </c>
      <c r="M52" s="64">
        <v>968</v>
      </c>
      <c r="N52" s="64">
        <v>964</v>
      </c>
      <c r="O52" s="65">
        <v>536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34</v>
      </c>
      <c r="L53" s="69">
        <v>54</v>
      </c>
      <c r="M53" s="69">
        <v>112</v>
      </c>
      <c r="N53" s="69">
        <v>123</v>
      </c>
      <c r="O53" s="70">
        <v>121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ZwyKJot3X4ivpcmEkZ+J9NosVpOqiWlDOaZA6VLVmxpBtZL35vfSwSnUiKhjn7gV0I3SrkP4rqHJn/MnNAuAQ==" saltValue="85b/QdmHzcIoGfdqNV7E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78" t="s">
        <v>30</v>
      </c>
      <c r="C41" s="1279"/>
      <c r="D41" s="102"/>
      <c r="E41" s="1284" t="s">
        <v>31</v>
      </c>
      <c r="F41" s="1284"/>
      <c r="G41" s="1284"/>
      <c r="H41" s="1285"/>
      <c r="I41" s="103">
        <v>3858</v>
      </c>
      <c r="J41" s="104">
        <v>3842</v>
      </c>
      <c r="K41" s="104">
        <v>3646</v>
      </c>
      <c r="L41" s="104">
        <v>3429</v>
      </c>
      <c r="M41" s="105">
        <v>3213</v>
      </c>
    </row>
    <row r="42" spans="2:13" ht="27.75" customHeight="1" x14ac:dyDescent="0.15">
      <c r="B42" s="1280"/>
      <c r="C42" s="1281"/>
      <c r="D42" s="106"/>
      <c r="E42" s="1286" t="s">
        <v>32</v>
      </c>
      <c r="F42" s="1286"/>
      <c r="G42" s="1286"/>
      <c r="H42" s="1287"/>
      <c r="I42" s="107" t="s">
        <v>529</v>
      </c>
      <c r="J42" s="108" t="s">
        <v>529</v>
      </c>
      <c r="K42" s="108" t="s">
        <v>529</v>
      </c>
      <c r="L42" s="108" t="s">
        <v>529</v>
      </c>
      <c r="M42" s="109" t="s">
        <v>529</v>
      </c>
    </row>
    <row r="43" spans="2:13" ht="27.75" customHeight="1" x14ac:dyDescent="0.15">
      <c r="B43" s="1280"/>
      <c r="C43" s="1281"/>
      <c r="D43" s="106"/>
      <c r="E43" s="1286" t="s">
        <v>33</v>
      </c>
      <c r="F43" s="1286"/>
      <c r="G43" s="1286"/>
      <c r="H43" s="1287"/>
      <c r="I43" s="107">
        <v>1927</v>
      </c>
      <c r="J43" s="108">
        <v>1960</v>
      </c>
      <c r="K43" s="108">
        <v>2032</v>
      </c>
      <c r="L43" s="108">
        <v>2008</v>
      </c>
      <c r="M43" s="109">
        <v>1859</v>
      </c>
    </row>
    <row r="44" spans="2:13" ht="27.75" customHeight="1" x14ac:dyDescent="0.15">
      <c r="B44" s="1280"/>
      <c r="C44" s="1281"/>
      <c r="D44" s="106"/>
      <c r="E44" s="1286" t="s">
        <v>34</v>
      </c>
      <c r="F44" s="1286"/>
      <c r="G44" s="1286"/>
      <c r="H44" s="1287"/>
      <c r="I44" s="107" t="s">
        <v>529</v>
      </c>
      <c r="J44" s="108" t="s">
        <v>529</v>
      </c>
      <c r="K44" s="108" t="s">
        <v>529</v>
      </c>
      <c r="L44" s="108" t="s">
        <v>529</v>
      </c>
      <c r="M44" s="109" t="s">
        <v>529</v>
      </c>
    </row>
    <row r="45" spans="2:13" ht="27.75" customHeight="1" x14ac:dyDescent="0.15">
      <c r="B45" s="1280"/>
      <c r="C45" s="1281"/>
      <c r="D45" s="106"/>
      <c r="E45" s="1286" t="s">
        <v>35</v>
      </c>
      <c r="F45" s="1286"/>
      <c r="G45" s="1286"/>
      <c r="H45" s="1287"/>
      <c r="I45" s="107">
        <v>219</v>
      </c>
      <c r="J45" s="108">
        <v>157</v>
      </c>
      <c r="K45" s="108">
        <v>114</v>
      </c>
      <c r="L45" s="108">
        <v>92</v>
      </c>
      <c r="M45" s="109">
        <v>94</v>
      </c>
    </row>
    <row r="46" spans="2:13" ht="27.75" customHeight="1" x14ac:dyDescent="0.15">
      <c r="B46" s="1280"/>
      <c r="C46" s="1281"/>
      <c r="D46" s="110"/>
      <c r="E46" s="1286" t="s">
        <v>36</v>
      </c>
      <c r="F46" s="1286"/>
      <c r="G46" s="1286"/>
      <c r="H46" s="1287"/>
      <c r="I46" s="107" t="s">
        <v>529</v>
      </c>
      <c r="J46" s="108" t="s">
        <v>529</v>
      </c>
      <c r="K46" s="108" t="s">
        <v>529</v>
      </c>
      <c r="L46" s="108" t="s">
        <v>529</v>
      </c>
      <c r="M46" s="109" t="s">
        <v>529</v>
      </c>
    </row>
    <row r="47" spans="2:13" ht="27.75" customHeight="1" x14ac:dyDescent="0.15">
      <c r="B47" s="1280"/>
      <c r="C47" s="1281"/>
      <c r="D47" s="111"/>
      <c r="E47" s="1288" t="s">
        <v>37</v>
      </c>
      <c r="F47" s="1289"/>
      <c r="G47" s="1289"/>
      <c r="H47" s="1290"/>
      <c r="I47" s="107" t="s">
        <v>529</v>
      </c>
      <c r="J47" s="108" t="s">
        <v>529</v>
      </c>
      <c r="K47" s="108" t="s">
        <v>529</v>
      </c>
      <c r="L47" s="108" t="s">
        <v>529</v>
      </c>
      <c r="M47" s="109" t="s">
        <v>529</v>
      </c>
    </row>
    <row r="48" spans="2:13" ht="27.75" customHeight="1" x14ac:dyDescent="0.15">
      <c r="B48" s="1280"/>
      <c r="C48" s="1281"/>
      <c r="D48" s="106"/>
      <c r="E48" s="1286" t="s">
        <v>38</v>
      </c>
      <c r="F48" s="1286"/>
      <c r="G48" s="1286"/>
      <c r="H48" s="1287"/>
      <c r="I48" s="107" t="s">
        <v>529</v>
      </c>
      <c r="J48" s="108" t="s">
        <v>529</v>
      </c>
      <c r="K48" s="108" t="s">
        <v>529</v>
      </c>
      <c r="L48" s="108" t="s">
        <v>529</v>
      </c>
      <c r="M48" s="109" t="s">
        <v>529</v>
      </c>
    </row>
    <row r="49" spans="2:13" ht="27.75" customHeight="1" x14ac:dyDescent="0.15">
      <c r="B49" s="1282"/>
      <c r="C49" s="1283"/>
      <c r="D49" s="106"/>
      <c r="E49" s="1286" t="s">
        <v>39</v>
      </c>
      <c r="F49" s="1286"/>
      <c r="G49" s="1286"/>
      <c r="H49" s="1287"/>
      <c r="I49" s="107" t="s">
        <v>529</v>
      </c>
      <c r="J49" s="108" t="s">
        <v>529</v>
      </c>
      <c r="K49" s="108" t="s">
        <v>529</v>
      </c>
      <c r="L49" s="108" t="s">
        <v>529</v>
      </c>
      <c r="M49" s="109" t="s">
        <v>529</v>
      </c>
    </row>
    <row r="50" spans="2:13" ht="27.75" customHeight="1" x14ac:dyDescent="0.15">
      <c r="B50" s="1291" t="s">
        <v>40</v>
      </c>
      <c r="C50" s="1292"/>
      <c r="D50" s="112"/>
      <c r="E50" s="1286" t="s">
        <v>41</v>
      </c>
      <c r="F50" s="1286"/>
      <c r="G50" s="1286"/>
      <c r="H50" s="1287"/>
      <c r="I50" s="107">
        <v>2547</v>
      </c>
      <c r="J50" s="108">
        <v>2606</v>
      </c>
      <c r="K50" s="108">
        <v>2302</v>
      </c>
      <c r="L50" s="108">
        <v>1969</v>
      </c>
      <c r="M50" s="109">
        <v>1756</v>
      </c>
    </row>
    <row r="51" spans="2:13" ht="27.75" customHeight="1" x14ac:dyDescent="0.15">
      <c r="B51" s="1280"/>
      <c r="C51" s="1281"/>
      <c r="D51" s="106"/>
      <c r="E51" s="1286" t="s">
        <v>42</v>
      </c>
      <c r="F51" s="1286"/>
      <c r="G51" s="1286"/>
      <c r="H51" s="1287"/>
      <c r="I51" s="107">
        <v>63</v>
      </c>
      <c r="J51" s="108">
        <v>62</v>
      </c>
      <c r="K51" s="108">
        <v>61</v>
      </c>
      <c r="L51" s="108">
        <v>59</v>
      </c>
      <c r="M51" s="109">
        <v>7</v>
      </c>
    </row>
    <row r="52" spans="2:13" ht="27.75" customHeight="1" x14ac:dyDescent="0.15">
      <c r="B52" s="1282"/>
      <c r="C52" s="1283"/>
      <c r="D52" s="106"/>
      <c r="E52" s="1286" t="s">
        <v>43</v>
      </c>
      <c r="F52" s="1286"/>
      <c r="G52" s="1286"/>
      <c r="H52" s="1287"/>
      <c r="I52" s="107">
        <v>4346</v>
      </c>
      <c r="J52" s="108">
        <v>4271</v>
      </c>
      <c r="K52" s="108">
        <v>4118</v>
      </c>
      <c r="L52" s="108">
        <v>3761</v>
      </c>
      <c r="M52" s="109">
        <v>3489</v>
      </c>
    </row>
    <row r="53" spans="2:13" ht="27.75" customHeight="1" thickBot="1" x14ac:dyDescent="0.2">
      <c r="B53" s="1293" t="s">
        <v>44</v>
      </c>
      <c r="C53" s="1294"/>
      <c r="D53" s="113"/>
      <c r="E53" s="1295" t="s">
        <v>45</v>
      </c>
      <c r="F53" s="1295"/>
      <c r="G53" s="1295"/>
      <c r="H53" s="1296"/>
      <c r="I53" s="114">
        <v>-951</v>
      </c>
      <c r="J53" s="115">
        <v>-979</v>
      </c>
      <c r="K53" s="115">
        <v>-688</v>
      </c>
      <c r="L53" s="115">
        <v>-260</v>
      </c>
      <c r="M53" s="116">
        <v>-85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chOz3z1HxTsu1UZUnKJueG/O5CAcEOu5UwP6TnJVLXhLu/W9o+qlSGsXK5jG6MOTvnf7rbWM/5D4iMnu16bRQ==" saltValue="y4IuQasBV770WY5f6tJI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8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5" t="s">
        <v>48</v>
      </c>
      <c r="D55" s="1305"/>
      <c r="E55" s="1306"/>
      <c r="F55" s="128">
        <v>974</v>
      </c>
      <c r="G55" s="128">
        <v>784</v>
      </c>
      <c r="H55" s="129">
        <v>798</v>
      </c>
    </row>
    <row r="56" spans="2:8" ht="52.5" customHeight="1" x14ac:dyDescent="0.15">
      <c r="B56" s="130"/>
      <c r="C56" s="1307" t="s">
        <v>49</v>
      </c>
      <c r="D56" s="1307"/>
      <c r="E56" s="1308"/>
      <c r="F56" s="131">
        <v>174</v>
      </c>
      <c r="G56" s="131">
        <v>150</v>
      </c>
      <c r="H56" s="132">
        <v>126</v>
      </c>
    </row>
    <row r="57" spans="2:8" ht="53.25" customHeight="1" x14ac:dyDescent="0.15">
      <c r="B57" s="130"/>
      <c r="C57" s="1309" t="s">
        <v>50</v>
      </c>
      <c r="D57" s="1309"/>
      <c r="E57" s="1310"/>
      <c r="F57" s="133">
        <v>1021</v>
      </c>
      <c r="G57" s="133">
        <v>903</v>
      </c>
      <c r="H57" s="134">
        <v>700</v>
      </c>
    </row>
    <row r="58" spans="2:8" ht="45.75" customHeight="1" x14ac:dyDescent="0.15">
      <c r="B58" s="135"/>
      <c r="C58" s="1297" t="s">
        <v>601</v>
      </c>
      <c r="D58" s="1298"/>
      <c r="E58" s="1299"/>
      <c r="F58" s="136">
        <v>187</v>
      </c>
      <c r="G58" s="136">
        <v>184</v>
      </c>
      <c r="H58" s="137">
        <v>173</v>
      </c>
    </row>
    <row r="59" spans="2:8" ht="45.75" customHeight="1" x14ac:dyDescent="0.15">
      <c r="B59" s="135"/>
      <c r="C59" s="1297" t="s">
        <v>602</v>
      </c>
      <c r="D59" s="1298"/>
      <c r="E59" s="1299"/>
      <c r="F59" s="136">
        <v>384</v>
      </c>
      <c r="G59" s="136">
        <v>295</v>
      </c>
      <c r="H59" s="137">
        <v>150</v>
      </c>
    </row>
    <row r="60" spans="2:8" ht="45.75" customHeight="1" x14ac:dyDescent="0.15">
      <c r="B60" s="135"/>
      <c r="C60" s="1297" t="s">
        <v>603</v>
      </c>
      <c r="D60" s="1298"/>
      <c r="E60" s="1299"/>
      <c r="F60" s="136">
        <v>135</v>
      </c>
      <c r="G60" s="136">
        <v>135</v>
      </c>
      <c r="H60" s="137">
        <v>125</v>
      </c>
    </row>
    <row r="61" spans="2:8" ht="45.75" customHeight="1" x14ac:dyDescent="0.15">
      <c r="B61" s="135"/>
      <c r="C61" s="1297" t="s">
        <v>604</v>
      </c>
      <c r="D61" s="1298"/>
      <c r="E61" s="1299"/>
      <c r="F61" s="136">
        <v>117</v>
      </c>
      <c r="G61" s="136">
        <v>115</v>
      </c>
      <c r="H61" s="137">
        <v>103</v>
      </c>
    </row>
    <row r="62" spans="2:8" ht="45.75" customHeight="1" thickBot="1" x14ac:dyDescent="0.2">
      <c r="B62" s="138"/>
      <c r="C62" s="1300" t="s">
        <v>605</v>
      </c>
      <c r="D62" s="1301"/>
      <c r="E62" s="1302"/>
      <c r="F62" s="139">
        <v>115</v>
      </c>
      <c r="G62" s="139">
        <v>100</v>
      </c>
      <c r="H62" s="140">
        <v>70</v>
      </c>
    </row>
    <row r="63" spans="2:8" ht="52.5" customHeight="1" thickBot="1" x14ac:dyDescent="0.2">
      <c r="B63" s="141"/>
      <c r="C63" s="1303" t="s">
        <v>51</v>
      </c>
      <c r="D63" s="1303"/>
      <c r="E63" s="1304"/>
      <c r="F63" s="142">
        <v>2170</v>
      </c>
      <c r="G63" s="142">
        <v>1837</v>
      </c>
      <c r="H63" s="143">
        <v>1624</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row r="79" ht="0" hidden="1" customHeight="1" x14ac:dyDescent="0.15"/>
    <row r="80" ht="0" hidden="1" customHeight="1" x14ac:dyDescent="0.15"/>
    <row r="81" ht="0" hidden="1" customHeight="1" x14ac:dyDescent="0.15"/>
    <row r="82" ht="0" hidden="1" customHeight="1" x14ac:dyDescent="0.15"/>
    <row r="83" ht="0" hidden="1" customHeight="1" x14ac:dyDescent="0.15"/>
    <row r="84" ht="0" hidden="1" customHeight="1" x14ac:dyDescent="0.15"/>
    <row r="85" ht="0" hidden="1" customHeight="1" x14ac:dyDescent="0.15"/>
    <row r="86" ht="0" hidden="1" customHeight="1" x14ac:dyDescent="0.15"/>
  </sheetData>
  <sheetProtection algorithmName="SHA-512" hashValue="GpfOnY/xnYu6UNiDOx9efEwC4PP0EQsIstEKZbz+sTg7NWmynAFveGIUJVUztLJRIUbFujnvlCqJmm6DmrCOKQ==" saltValue="5IOW42us9iSUlHsKy7DA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B030E-EB7C-456E-B187-78FBC64FDC0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617</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610</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571</v>
      </c>
      <c r="BQ50" s="1316"/>
      <c r="BR50" s="1316"/>
      <c r="BS50" s="1316"/>
      <c r="BT50" s="1316"/>
      <c r="BU50" s="1316"/>
      <c r="BV50" s="1316"/>
      <c r="BW50" s="1316"/>
      <c r="BX50" s="1316" t="s">
        <v>572</v>
      </c>
      <c r="BY50" s="1316"/>
      <c r="BZ50" s="1316"/>
      <c r="CA50" s="1316"/>
      <c r="CB50" s="1316"/>
      <c r="CC50" s="1316"/>
      <c r="CD50" s="1316"/>
      <c r="CE50" s="1316"/>
      <c r="CF50" s="1316" t="s">
        <v>573</v>
      </c>
      <c r="CG50" s="1316"/>
      <c r="CH50" s="1316"/>
      <c r="CI50" s="1316"/>
      <c r="CJ50" s="1316"/>
      <c r="CK50" s="1316"/>
      <c r="CL50" s="1316"/>
      <c r="CM50" s="1316"/>
      <c r="CN50" s="1316" t="s">
        <v>574</v>
      </c>
      <c r="CO50" s="1316"/>
      <c r="CP50" s="1316"/>
      <c r="CQ50" s="1316"/>
      <c r="CR50" s="1316"/>
      <c r="CS50" s="1316"/>
      <c r="CT50" s="1316"/>
      <c r="CU50" s="1316"/>
      <c r="CV50" s="1316" t="s">
        <v>575</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611</v>
      </c>
      <c r="AO51" s="1314"/>
      <c r="AP51" s="1314"/>
      <c r="AQ51" s="1314"/>
      <c r="AR51" s="1314"/>
      <c r="AS51" s="1314"/>
      <c r="AT51" s="1314"/>
      <c r="AU51" s="1314"/>
      <c r="AV51" s="1314"/>
      <c r="AW51" s="1314"/>
      <c r="AX51" s="1314"/>
      <c r="AY51" s="1314"/>
      <c r="AZ51" s="1314"/>
      <c r="BA51" s="1314"/>
      <c r="BB51" s="1314" t="s">
        <v>612</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613</v>
      </c>
      <c r="BC53" s="1314"/>
      <c r="BD53" s="1314"/>
      <c r="BE53" s="1314"/>
      <c r="BF53" s="1314"/>
      <c r="BG53" s="1314"/>
      <c r="BH53" s="1314"/>
      <c r="BI53" s="1314"/>
      <c r="BJ53" s="1314"/>
      <c r="BK53" s="1314"/>
      <c r="BL53" s="1314"/>
      <c r="BM53" s="1314"/>
      <c r="BN53" s="1314"/>
      <c r="BO53" s="1314"/>
      <c r="BP53" s="1311">
        <v>48.9</v>
      </c>
      <c r="BQ53" s="1311"/>
      <c r="BR53" s="1311"/>
      <c r="BS53" s="1311"/>
      <c r="BT53" s="1311"/>
      <c r="BU53" s="1311"/>
      <c r="BV53" s="1311"/>
      <c r="BW53" s="1311"/>
      <c r="BX53" s="1311">
        <v>48.8</v>
      </c>
      <c r="BY53" s="1311"/>
      <c r="BZ53" s="1311"/>
      <c r="CA53" s="1311"/>
      <c r="CB53" s="1311"/>
      <c r="CC53" s="1311"/>
      <c r="CD53" s="1311"/>
      <c r="CE53" s="1311"/>
      <c r="CF53" s="1311">
        <v>50.3</v>
      </c>
      <c r="CG53" s="1311"/>
      <c r="CH53" s="1311"/>
      <c r="CI53" s="1311"/>
      <c r="CJ53" s="1311"/>
      <c r="CK53" s="1311"/>
      <c r="CL53" s="1311"/>
      <c r="CM53" s="1311"/>
      <c r="CN53" s="1311">
        <v>51</v>
      </c>
      <c r="CO53" s="1311"/>
      <c r="CP53" s="1311"/>
      <c r="CQ53" s="1311"/>
      <c r="CR53" s="1311"/>
      <c r="CS53" s="1311"/>
      <c r="CT53" s="1311"/>
      <c r="CU53" s="1311"/>
      <c r="CV53" s="1311">
        <v>51</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614</v>
      </c>
      <c r="AO55" s="1316"/>
      <c r="AP55" s="1316"/>
      <c r="AQ55" s="1316"/>
      <c r="AR55" s="1316"/>
      <c r="AS55" s="1316"/>
      <c r="AT55" s="1316"/>
      <c r="AU55" s="1316"/>
      <c r="AV55" s="1316"/>
      <c r="AW55" s="1316"/>
      <c r="AX55" s="1316"/>
      <c r="AY55" s="1316"/>
      <c r="AZ55" s="1316"/>
      <c r="BA55" s="1316"/>
      <c r="BB55" s="1314" t="s">
        <v>612</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613</v>
      </c>
      <c r="BC57" s="1314"/>
      <c r="BD57" s="1314"/>
      <c r="BE57" s="1314"/>
      <c r="BF57" s="1314"/>
      <c r="BG57" s="1314"/>
      <c r="BH57" s="1314"/>
      <c r="BI57" s="1314"/>
      <c r="BJ57" s="1314"/>
      <c r="BK57" s="1314"/>
      <c r="BL57" s="1314"/>
      <c r="BM57" s="1314"/>
      <c r="BN57" s="1314"/>
      <c r="BO57" s="1314"/>
      <c r="BP57" s="1311">
        <v>57.5</v>
      </c>
      <c r="BQ57" s="1311"/>
      <c r="BR57" s="1311"/>
      <c r="BS57" s="1311"/>
      <c r="BT57" s="1311"/>
      <c r="BU57" s="1311"/>
      <c r="BV57" s="1311"/>
      <c r="BW57" s="1311"/>
      <c r="BX57" s="1311">
        <v>58.4</v>
      </c>
      <c r="BY57" s="1311"/>
      <c r="BZ57" s="1311"/>
      <c r="CA57" s="1311"/>
      <c r="CB57" s="1311"/>
      <c r="CC57" s="1311"/>
      <c r="CD57" s="1311"/>
      <c r="CE57" s="1311"/>
      <c r="CF57" s="1311">
        <v>61.8</v>
      </c>
      <c r="CG57" s="1311"/>
      <c r="CH57" s="1311"/>
      <c r="CI57" s="1311"/>
      <c r="CJ57" s="1311"/>
      <c r="CK57" s="1311"/>
      <c r="CL57" s="1311"/>
      <c r="CM57" s="1311"/>
      <c r="CN57" s="1311">
        <v>63.1</v>
      </c>
      <c r="CO57" s="1311"/>
      <c r="CP57" s="1311"/>
      <c r="CQ57" s="1311"/>
      <c r="CR57" s="1311"/>
      <c r="CS57" s="1311"/>
      <c r="CT57" s="1311"/>
      <c r="CU57" s="1311"/>
      <c r="CV57" s="1311">
        <v>62.4</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615</v>
      </c>
    </row>
    <row r="64" spans="1:109" x14ac:dyDescent="0.15">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618</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610</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571</v>
      </c>
      <c r="BQ72" s="1316"/>
      <c r="BR72" s="1316"/>
      <c r="BS72" s="1316"/>
      <c r="BT72" s="1316"/>
      <c r="BU72" s="1316"/>
      <c r="BV72" s="1316"/>
      <c r="BW72" s="1316"/>
      <c r="BX72" s="1316" t="s">
        <v>572</v>
      </c>
      <c r="BY72" s="1316"/>
      <c r="BZ72" s="1316"/>
      <c r="CA72" s="1316"/>
      <c r="CB72" s="1316"/>
      <c r="CC72" s="1316"/>
      <c r="CD72" s="1316"/>
      <c r="CE72" s="1316"/>
      <c r="CF72" s="1316" t="s">
        <v>573</v>
      </c>
      <c r="CG72" s="1316"/>
      <c r="CH72" s="1316"/>
      <c r="CI72" s="1316"/>
      <c r="CJ72" s="1316"/>
      <c r="CK72" s="1316"/>
      <c r="CL72" s="1316"/>
      <c r="CM72" s="1316"/>
      <c r="CN72" s="1316" t="s">
        <v>574</v>
      </c>
      <c r="CO72" s="1316"/>
      <c r="CP72" s="1316"/>
      <c r="CQ72" s="1316"/>
      <c r="CR72" s="1316"/>
      <c r="CS72" s="1316"/>
      <c r="CT72" s="1316"/>
      <c r="CU72" s="1316"/>
      <c r="CV72" s="1316" t="s">
        <v>575</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611</v>
      </c>
      <c r="AO73" s="1314"/>
      <c r="AP73" s="1314"/>
      <c r="AQ73" s="1314"/>
      <c r="AR73" s="1314"/>
      <c r="AS73" s="1314"/>
      <c r="AT73" s="1314"/>
      <c r="AU73" s="1314"/>
      <c r="AV73" s="1314"/>
      <c r="AW73" s="1314"/>
      <c r="AX73" s="1314"/>
      <c r="AY73" s="1314"/>
      <c r="AZ73" s="1314"/>
      <c r="BA73" s="1314"/>
      <c r="BB73" s="1314" t="s">
        <v>612</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616</v>
      </c>
      <c r="BC75" s="1314"/>
      <c r="BD75" s="1314"/>
      <c r="BE75" s="1314"/>
      <c r="BF75" s="1314"/>
      <c r="BG75" s="1314"/>
      <c r="BH75" s="1314"/>
      <c r="BI75" s="1314"/>
      <c r="BJ75" s="1314"/>
      <c r="BK75" s="1314"/>
      <c r="BL75" s="1314"/>
      <c r="BM75" s="1314"/>
      <c r="BN75" s="1314"/>
      <c r="BO75" s="1314"/>
      <c r="BP75" s="1311">
        <v>2.2999999999999998</v>
      </c>
      <c r="BQ75" s="1311"/>
      <c r="BR75" s="1311"/>
      <c r="BS75" s="1311"/>
      <c r="BT75" s="1311"/>
      <c r="BU75" s="1311"/>
      <c r="BV75" s="1311"/>
      <c r="BW75" s="1311"/>
      <c r="BX75" s="1311">
        <v>2.7</v>
      </c>
      <c r="BY75" s="1311"/>
      <c r="BZ75" s="1311"/>
      <c r="CA75" s="1311"/>
      <c r="CB75" s="1311"/>
      <c r="CC75" s="1311"/>
      <c r="CD75" s="1311"/>
      <c r="CE75" s="1311"/>
      <c r="CF75" s="1311">
        <v>4.9000000000000004</v>
      </c>
      <c r="CG75" s="1311"/>
      <c r="CH75" s="1311"/>
      <c r="CI75" s="1311"/>
      <c r="CJ75" s="1311"/>
      <c r="CK75" s="1311"/>
      <c r="CL75" s="1311"/>
      <c r="CM75" s="1311"/>
      <c r="CN75" s="1311">
        <v>7.2</v>
      </c>
      <c r="CO75" s="1311"/>
      <c r="CP75" s="1311"/>
      <c r="CQ75" s="1311"/>
      <c r="CR75" s="1311"/>
      <c r="CS75" s="1311"/>
      <c r="CT75" s="1311"/>
      <c r="CU75" s="1311"/>
      <c r="CV75" s="1311">
        <v>8.6999999999999993</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614</v>
      </c>
      <c r="AO77" s="1316"/>
      <c r="AP77" s="1316"/>
      <c r="AQ77" s="1316"/>
      <c r="AR77" s="1316"/>
      <c r="AS77" s="1316"/>
      <c r="AT77" s="1316"/>
      <c r="AU77" s="1316"/>
      <c r="AV77" s="1316"/>
      <c r="AW77" s="1316"/>
      <c r="AX77" s="1316"/>
      <c r="AY77" s="1316"/>
      <c r="AZ77" s="1316"/>
      <c r="BA77" s="1316"/>
      <c r="BB77" s="1314" t="s">
        <v>612</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616</v>
      </c>
      <c r="BC79" s="1314"/>
      <c r="BD79" s="1314"/>
      <c r="BE79" s="1314"/>
      <c r="BF79" s="1314"/>
      <c r="BG79" s="1314"/>
      <c r="BH79" s="1314"/>
      <c r="BI79" s="1314"/>
      <c r="BJ79" s="1314"/>
      <c r="BK79" s="1314"/>
      <c r="BL79" s="1314"/>
      <c r="BM79" s="1314"/>
      <c r="BN79" s="1314"/>
      <c r="BO79" s="1314"/>
      <c r="BP79" s="1311">
        <v>6</v>
      </c>
      <c r="BQ79" s="1311"/>
      <c r="BR79" s="1311"/>
      <c r="BS79" s="1311"/>
      <c r="BT79" s="1311"/>
      <c r="BU79" s="1311"/>
      <c r="BV79" s="1311"/>
      <c r="BW79" s="1311"/>
      <c r="BX79" s="1311">
        <v>5.6</v>
      </c>
      <c r="BY79" s="1311"/>
      <c r="BZ79" s="1311"/>
      <c r="CA79" s="1311"/>
      <c r="CB79" s="1311"/>
      <c r="CC79" s="1311"/>
      <c r="CD79" s="1311"/>
      <c r="CE79" s="1311"/>
      <c r="CF79" s="1311">
        <v>5.3</v>
      </c>
      <c r="CG79" s="1311"/>
      <c r="CH79" s="1311"/>
      <c r="CI79" s="1311"/>
      <c r="CJ79" s="1311"/>
      <c r="CK79" s="1311"/>
      <c r="CL79" s="1311"/>
      <c r="CM79" s="1311"/>
      <c r="CN79" s="1311">
        <v>5.8</v>
      </c>
      <c r="CO79" s="1311"/>
      <c r="CP79" s="1311"/>
      <c r="CQ79" s="1311"/>
      <c r="CR79" s="1311"/>
      <c r="CS79" s="1311"/>
      <c r="CT79" s="1311"/>
      <c r="CU79" s="1311"/>
      <c r="CV79" s="1311">
        <v>5.8</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xQkFE147nAOxg1geZZjCe01Rcbx3GMgI2cVRrxf9S33+gQ9JL3sSvNcmxcXkiHN/lrJN67npazrFmXeOjmPg==" saltValue="Lx+S5h4/CPLam56NDBOCo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A1B27-3A7F-4F06-AB39-28990A24DD41}">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vDextQmd4mdrAUf9hf5FOSnGBY26OeF6IXvwJPOP1K600QU8wbqE8msqUh1bhZbVzpD3dbVgJVVXd9JQA64Pg==" saltValue="yByVChITRe02pSnMddrY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0B5FD-205D-4CF7-B40A-E916BA19065A}">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NP1aP4+E+qrbOGkoHulC9HKSfscd0C+bLDttmyahQvsKXPCw8OQHRqPM4Gyosg/YN7JvZf4DCEBII++GAD/Z1Q==" saltValue="P3fu5NpsONBPys/YpAZr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226730</v>
      </c>
      <c r="E3" s="162"/>
      <c r="F3" s="163">
        <v>237994</v>
      </c>
      <c r="G3" s="164"/>
      <c r="H3" s="165"/>
    </row>
    <row r="4" spans="1:8" x14ac:dyDescent="0.15">
      <c r="A4" s="166"/>
      <c r="B4" s="167"/>
      <c r="C4" s="168"/>
      <c r="D4" s="169">
        <v>171323</v>
      </c>
      <c r="E4" s="170"/>
      <c r="F4" s="171">
        <v>110361</v>
      </c>
      <c r="G4" s="172"/>
      <c r="H4" s="173"/>
    </row>
    <row r="5" spans="1:8" x14ac:dyDescent="0.15">
      <c r="A5" s="154" t="s">
        <v>563</v>
      </c>
      <c r="B5" s="159"/>
      <c r="C5" s="160"/>
      <c r="D5" s="161">
        <v>163346</v>
      </c>
      <c r="E5" s="162"/>
      <c r="F5" s="163">
        <v>267911</v>
      </c>
      <c r="G5" s="164"/>
      <c r="H5" s="165"/>
    </row>
    <row r="6" spans="1:8" x14ac:dyDescent="0.15">
      <c r="A6" s="166"/>
      <c r="B6" s="167"/>
      <c r="C6" s="168"/>
      <c r="D6" s="169">
        <v>102209</v>
      </c>
      <c r="E6" s="170"/>
      <c r="F6" s="171">
        <v>106425</v>
      </c>
      <c r="G6" s="172"/>
      <c r="H6" s="173"/>
    </row>
    <row r="7" spans="1:8" x14ac:dyDescent="0.15">
      <c r="A7" s="154" t="s">
        <v>564</v>
      </c>
      <c r="B7" s="159"/>
      <c r="C7" s="160"/>
      <c r="D7" s="161">
        <v>126753</v>
      </c>
      <c r="E7" s="162"/>
      <c r="F7" s="163">
        <v>228215</v>
      </c>
      <c r="G7" s="164"/>
      <c r="H7" s="165"/>
    </row>
    <row r="8" spans="1:8" x14ac:dyDescent="0.15">
      <c r="A8" s="166"/>
      <c r="B8" s="167"/>
      <c r="C8" s="168"/>
      <c r="D8" s="169">
        <v>112963</v>
      </c>
      <c r="E8" s="170"/>
      <c r="F8" s="171">
        <v>117571</v>
      </c>
      <c r="G8" s="172"/>
      <c r="H8" s="173"/>
    </row>
    <row r="9" spans="1:8" x14ac:dyDescent="0.15">
      <c r="A9" s="154" t="s">
        <v>565</v>
      </c>
      <c r="B9" s="159"/>
      <c r="C9" s="160"/>
      <c r="D9" s="161">
        <v>177319</v>
      </c>
      <c r="E9" s="162"/>
      <c r="F9" s="163">
        <v>264232</v>
      </c>
      <c r="G9" s="164"/>
      <c r="H9" s="165"/>
    </row>
    <row r="10" spans="1:8" x14ac:dyDescent="0.15">
      <c r="A10" s="166"/>
      <c r="B10" s="167"/>
      <c r="C10" s="168"/>
      <c r="D10" s="169">
        <v>127878</v>
      </c>
      <c r="E10" s="170"/>
      <c r="F10" s="171">
        <v>133959</v>
      </c>
      <c r="G10" s="172"/>
      <c r="H10" s="173"/>
    </row>
    <row r="11" spans="1:8" x14ac:dyDescent="0.15">
      <c r="A11" s="154" t="s">
        <v>566</v>
      </c>
      <c r="B11" s="159"/>
      <c r="C11" s="160"/>
      <c r="D11" s="161">
        <v>189628</v>
      </c>
      <c r="E11" s="162"/>
      <c r="F11" s="163">
        <v>263613</v>
      </c>
      <c r="G11" s="164"/>
      <c r="H11" s="165"/>
    </row>
    <row r="12" spans="1:8" x14ac:dyDescent="0.15">
      <c r="A12" s="166"/>
      <c r="B12" s="167"/>
      <c r="C12" s="174"/>
      <c r="D12" s="169">
        <v>170985</v>
      </c>
      <c r="E12" s="170"/>
      <c r="F12" s="171">
        <v>128823</v>
      </c>
      <c r="G12" s="172"/>
      <c r="H12" s="173"/>
    </row>
    <row r="13" spans="1:8" x14ac:dyDescent="0.15">
      <c r="A13" s="154"/>
      <c r="B13" s="159"/>
      <c r="C13" s="175"/>
      <c r="D13" s="176">
        <v>176755</v>
      </c>
      <c r="E13" s="177"/>
      <c r="F13" s="178">
        <v>252393</v>
      </c>
      <c r="G13" s="179"/>
      <c r="H13" s="165"/>
    </row>
    <row r="14" spans="1:8" x14ac:dyDescent="0.15">
      <c r="A14" s="166"/>
      <c r="B14" s="167"/>
      <c r="C14" s="168"/>
      <c r="D14" s="169">
        <v>137072</v>
      </c>
      <c r="E14" s="170"/>
      <c r="F14" s="171">
        <v>119428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12.87</v>
      </c>
      <c r="C19" s="180">
        <f>ROUND(VALUE(SUBSTITUTE(実質収支比率等に係る経年分析!G$48,"▲","-")),2)</f>
        <v>9.5399999999999991</v>
      </c>
      <c r="D19" s="180">
        <f>ROUND(VALUE(SUBSTITUTE(実質収支比率等に係る経年分析!H$48,"▲","-")),2)</f>
        <v>8.0399999999999991</v>
      </c>
      <c r="E19" s="180">
        <f>ROUND(VALUE(SUBSTITUTE(実質収支比率等に係る経年分析!I$48,"▲","-")),2)</f>
        <v>10.16</v>
      </c>
      <c r="F19" s="180">
        <f>ROUND(VALUE(SUBSTITUTE(実質収支比率等に係る経年分析!J$48,"▲","-")),2)</f>
        <v>10.84</v>
      </c>
    </row>
    <row r="20" spans="1:11" x14ac:dyDescent="0.15">
      <c r="A20" s="180" t="s">
        <v>55</v>
      </c>
      <c r="B20" s="180">
        <f>ROUND(VALUE(SUBSTITUTE(実質収支比率等に係る経年分析!F$47,"▲","-")),2)</f>
        <v>77.819999999999993</v>
      </c>
      <c r="C20" s="180">
        <f>ROUND(VALUE(SUBSTITUTE(実質収支比率等に係る経年分析!G$47,"▲","-")),2)</f>
        <v>67.599999999999994</v>
      </c>
      <c r="D20" s="180">
        <f>ROUND(VALUE(SUBSTITUTE(実質収支比率等に係る経年分析!H$47,"▲","-")),2)</f>
        <v>54.43</v>
      </c>
      <c r="E20" s="180">
        <f>ROUND(VALUE(SUBSTITUTE(実質収支比率等に係る経年分析!I$47,"▲","-")),2)</f>
        <v>44.27</v>
      </c>
      <c r="F20" s="180">
        <f>ROUND(VALUE(SUBSTITUTE(実質収支比率等に係る経年分析!J$47,"▲","-")),2)</f>
        <v>41.57</v>
      </c>
    </row>
    <row r="21" spans="1:11" x14ac:dyDescent="0.15">
      <c r="A21" s="180" t="s">
        <v>56</v>
      </c>
      <c r="B21" s="180">
        <f>IF(ISNUMBER(VALUE(SUBSTITUTE(実質収支比率等に係る経年分析!F$49,"▲","-"))),ROUND(VALUE(SUBSTITUTE(実質収支比率等に係る経年分析!F$49,"▲","-")),2),NA())</f>
        <v>-20.350000000000001</v>
      </c>
      <c r="C21" s="180">
        <f>IF(ISNUMBER(VALUE(SUBSTITUTE(実質収支比率等に係る経年分析!G$49,"▲","-"))),ROUND(VALUE(SUBSTITUTE(実質収支比率等に係る経年分析!G$49,"▲","-")),2),NA())</f>
        <v>-10.99</v>
      </c>
      <c r="D21" s="180">
        <f>IF(ISNUMBER(VALUE(SUBSTITUTE(実質収支比率等に係る経年分析!H$49,"▲","-"))),ROUND(VALUE(SUBSTITUTE(実質収支比率等に係る経年分析!H$49,"▲","-")),2),NA())</f>
        <v>-12.07</v>
      </c>
      <c r="E21" s="180">
        <f>IF(ISNUMBER(VALUE(SUBSTITUTE(実質収支比率等に係る経年分析!I$49,"▲","-"))),ROUND(VALUE(SUBSTITUTE(実質収支比率等に係る経年分析!I$49,"▲","-")),2),NA())</f>
        <v>-8.68</v>
      </c>
      <c r="F21" s="180">
        <f>IF(ISNUMBER(VALUE(SUBSTITUTE(実質収支比率等に係る経年分析!J$49,"▲","-"))),ROUND(VALUE(SUBSTITUTE(実質収支比率等に係る経年分析!J$49,"▲","-")),2),NA())</f>
        <v>2.1800000000000002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0.57999999999999996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1.66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診療所事業特別会計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0.56999999999999995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0.56000000000000005</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1.1299999999999999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1.1599999999999999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0.92</v>
      </c>
    </row>
    <row r="34" spans="1:16" x14ac:dyDescent="0.15">
      <c r="A34" s="181" t="str">
        <f>IF(連結実質赤字比率に係る赤字・黒字の構成分析!C$36="",NA(),連結実質赤字比率に係る赤字・黒字の構成分析!C$36)</f>
        <v>宅地造成事業特別会計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9.01</v>
      </c>
    </row>
    <row r="36" spans="1:16" x14ac:dyDescent="0.15">
      <c r="A36" s="181" t="str">
        <f>IF(連結実質赤字比率に係る赤字・黒字の構成分析!C$34="",NA(),連結実質赤字比率に係る赤字・黒字の構成分析!C$34)</f>
        <v>簡易水道事業会計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124.23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126.62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125.71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799</v>
      </c>
      <c r="E42" s="182"/>
      <c r="F42" s="182"/>
      <c r="G42" s="182">
        <f>'実質公債費比率（分子）の構造'!L$52</f>
        <v>889</v>
      </c>
      <c r="H42" s="182"/>
      <c r="I42" s="182"/>
      <c r="J42" s="182">
        <f>'実質公債費比率（分子）の構造'!M$52</f>
        <v>968</v>
      </c>
      <c r="K42" s="182"/>
      <c r="L42" s="182"/>
      <c r="M42" s="182">
        <f>'実質公債費比率（分子）の構造'!N$52</f>
        <v>964</v>
      </c>
      <c r="N42" s="182"/>
      <c r="O42" s="182"/>
      <c r="P42" s="182">
        <f>'実質公債費比率（分子）の構造'!O$52</f>
        <v>536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144</v>
      </c>
      <c r="C46" s="182"/>
      <c r="D46" s="182"/>
      <c r="E46" s="182">
        <f>'実質公債費比率（分子）の構造'!L$48</f>
        <v>147</v>
      </c>
      <c r="F46" s="182"/>
      <c r="G46" s="182"/>
      <c r="H46" s="182">
        <f>'実質公債費比率（分子）の構造'!M$48</f>
        <v>185</v>
      </c>
      <c r="I46" s="182"/>
      <c r="J46" s="182"/>
      <c r="K46" s="182">
        <f>'実質公債費比率（分子）の構造'!N$48</f>
        <v>195</v>
      </c>
      <c r="L46" s="182"/>
      <c r="M46" s="182"/>
      <c r="N46" s="182">
        <f>'実質公債費比率（分子）の構造'!O$48</f>
        <v>185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689</v>
      </c>
      <c r="C49" s="182"/>
      <c r="D49" s="182"/>
      <c r="E49" s="182">
        <f>'実質公債費比率（分子）の構造'!L$45</f>
        <v>796</v>
      </c>
      <c r="F49" s="182"/>
      <c r="G49" s="182"/>
      <c r="H49" s="182">
        <f>'実質公債費比率（分子）の構造'!M$45</f>
        <v>895</v>
      </c>
      <c r="I49" s="182"/>
      <c r="J49" s="182"/>
      <c r="K49" s="182">
        <f>'実質公債費比率（分子）の構造'!N$45</f>
        <v>892</v>
      </c>
      <c r="L49" s="182"/>
      <c r="M49" s="182"/>
      <c r="N49" s="182">
        <f>'実質公債費比率（分子）の構造'!O$45</f>
        <v>472</v>
      </c>
      <c r="O49" s="182"/>
      <c r="P49" s="182"/>
    </row>
    <row r="50" spans="1:16" x14ac:dyDescent="0.15">
      <c r="A50" s="182" t="s">
        <v>71</v>
      </c>
      <c r="B50" s="182" t="e">
        <f>NA()</f>
        <v>#N/A</v>
      </c>
      <c r="C50" s="182">
        <f>IF(ISNUMBER('実質公債費比率（分子）の構造'!K$53),'実質公債費比率（分子）の構造'!K$53,NA())</f>
        <v>34</v>
      </c>
      <c r="D50" s="182" t="e">
        <f>NA()</f>
        <v>#N/A</v>
      </c>
      <c r="E50" s="182" t="e">
        <f>NA()</f>
        <v>#N/A</v>
      </c>
      <c r="F50" s="182">
        <f>IF(ISNUMBER('実質公債費比率（分子）の構造'!L$53),'実質公債費比率（分子）の構造'!L$53,NA())</f>
        <v>54</v>
      </c>
      <c r="G50" s="182" t="e">
        <f>NA()</f>
        <v>#N/A</v>
      </c>
      <c r="H50" s="182" t="e">
        <f>NA()</f>
        <v>#N/A</v>
      </c>
      <c r="I50" s="182">
        <f>IF(ISNUMBER('実質公債費比率（分子）の構造'!M$53),'実質公債費比率（分子）の構造'!M$53,NA())</f>
        <v>112</v>
      </c>
      <c r="J50" s="182" t="e">
        <f>NA()</f>
        <v>#N/A</v>
      </c>
      <c r="K50" s="182" t="e">
        <f>NA()</f>
        <v>#N/A</v>
      </c>
      <c r="L50" s="182">
        <f>IF(ISNUMBER('実質公債費比率（分子）の構造'!N$53),'実質公債費比率（分子）の構造'!N$53,NA())</f>
        <v>123</v>
      </c>
      <c r="M50" s="182" t="e">
        <f>NA()</f>
        <v>#N/A</v>
      </c>
      <c r="N50" s="182" t="e">
        <f>NA()</f>
        <v>#N/A</v>
      </c>
      <c r="O50" s="182">
        <f>IF(ISNUMBER('実質公債費比率（分子）の構造'!O$53),'実質公債費比率（分子）の構造'!O$53,NA())</f>
        <v>121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4346</v>
      </c>
      <c r="E56" s="181"/>
      <c r="F56" s="181"/>
      <c r="G56" s="181">
        <f>'将来負担比率（分子）の構造'!J$52</f>
        <v>4271</v>
      </c>
      <c r="H56" s="181"/>
      <c r="I56" s="181"/>
      <c r="J56" s="181">
        <f>'将来負担比率（分子）の構造'!K$52</f>
        <v>4118</v>
      </c>
      <c r="K56" s="181"/>
      <c r="L56" s="181"/>
      <c r="M56" s="181">
        <f>'将来負担比率（分子）の構造'!L$52</f>
        <v>3761</v>
      </c>
      <c r="N56" s="181"/>
      <c r="O56" s="181"/>
      <c r="P56" s="181">
        <f>'将来負担比率（分子）の構造'!M$52</f>
        <v>3489</v>
      </c>
    </row>
    <row r="57" spans="1:16" x14ac:dyDescent="0.15">
      <c r="A57" s="181" t="s">
        <v>42</v>
      </c>
      <c r="B57" s="181"/>
      <c r="C57" s="181"/>
      <c r="D57" s="181">
        <f>'将来負担比率（分子）の構造'!I$51</f>
        <v>63</v>
      </c>
      <c r="E57" s="181"/>
      <c r="F57" s="181"/>
      <c r="G57" s="181">
        <f>'将来負担比率（分子）の構造'!J$51</f>
        <v>62</v>
      </c>
      <c r="H57" s="181"/>
      <c r="I57" s="181"/>
      <c r="J57" s="181">
        <f>'将来負担比率（分子）の構造'!K$51</f>
        <v>61</v>
      </c>
      <c r="K57" s="181"/>
      <c r="L57" s="181"/>
      <c r="M57" s="181">
        <f>'将来負担比率（分子）の構造'!L$51</f>
        <v>59</v>
      </c>
      <c r="N57" s="181"/>
      <c r="O57" s="181"/>
      <c r="P57" s="181">
        <f>'将来負担比率（分子）の構造'!M$51</f>
        <v>7</v>
      </c>
    </row>
    <row r="58" spans="1:16" x14ac:dyDescent="0.15">
      <c r="A58" s="181" t="s">
        <v>41</v>
      </c>
      <c r="B58" s="181"/>
      <c r="C58" s="181"/>
      <c r="D58" s="181">
        <f>'将来負担比率（分子）の構造'!I$50</f>
        <v>2547</v>
      </c>
      <c r="E58" s="181"/>
      <c r="F58" s="181"/>
      <c r="G58" s="181">
        <f>'将来負担比率（分子）の構造'!J$50</f>
        <v>2606</v>
      </c>
      <c r="H58" s="181"/>
      <c r="I58" s="181"/>
      <c r="J58" s="181">
        <f>'将来負担比率（分子）の構造'!K$50</f>
        <v>2302</v>
      </c>
      <c r="K58" s="181"/>
      <c r="L58" s="181"/>
      <c r="M58" s="181">
        <f>'将来負担比率（分子）の構造'!L$50</f>
        <v>1969</v>
      </c>
      <c r="N58" s="181"/>
      <c r="O58" s="181"/>
      <c r="P58" s="181">
        <f>'将来負担比率（分子）の構造'!M$50</f>
        <v>1756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219</v>
      </c>
      <c r="C62" s="181"/>
      <c r="D62" s="181"/>
      <c r="E62" s="181">
        <f>'将来負担比率（分子）の構造'!J$45</f>
        <v>157</v>
      </c>
      <c r="F62" s="181"/>
      <c r="G62" s="181"/>
      <c r="H62" s="181">
        <f>'将来負担比率（分子）の構造'!K$45</f>
        <v>114</v>
      </c>
      <c r="I62" s="181"/>
      <c r="J62" s="181"/>
      <c r="K62" s="181">
        <f>'将来負担比率（分子）の構造'!L$45</f>
        <v>92</v>
      </c>
      <c r="L62" s="181"/>
      <c r="M62" s="181"/>
      <c r="N62" s="181">
        <f>'将来負担比率（分子）の構造'!M$45</f>
        <v>94</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1927</v>
      </c>
      <c r="C64" s="181"/>
      <c r="D64" s="181"/>
      <c r="E64" s="181">
        <f>'将来負担比率（分子）の構造'!J$43</f>
        <v>1960</v>
      </c>
      <c r="F64" s="181"/>
      <c r="G64" s="181"/>
      <c r="H64" s="181">
        <f>'将来負担比率（分子）の構造'!K$43</f>
        <v>2032</v>
      </c>
      <c r="I64" s="181"/>
      <c r="J64" s="181"/>
      <c r="K64" s="181">
        <f>'将来負担比率（分子）の構造'!L$43</f>
        <v>2008</v>
      </c>
      <c r="L64" s="181"/>
      <c r="M64" s="181"/>
      <c r="N64" s="181">
        <f>'将来負担比率（分子）の構造'!M$43</f>
        <v>1859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3858</v>
      </c>
      <c r="C66" s="181"/>
      <c r="D66" s="181"/>
      <c r="E66" s="181">
        <f>'将来負担比率（分子）の構造'!J$41</f>
        <v>3842</v>
      </c>
      <c r="F66" s="181"/>
      <c r="G66" s="181"/>
      <c r="H66" s="181">
        <f>'将来負担比率（分子）の構造'!K$41</f>
        <v>3646</v>
      </c>
      <c r="I66" s="181"/>
      <c r="J66" s="181"/>
      <c r="K66" s="181">
        <f>'将来負担比率（分子）の構造'!L$41</f>
        <v>3429</v>
      </c>
      <c r="L66" s="181"/>
      <c r="M66" s="181"/>
      <c r="N66" s="181">
        <f>'将来負担比率（分子）の構造'!M$41</f>
        <v>3213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974</v>
      </c>
      <c r="C72" s="185">
        <f>基金残高に係る経年分析!G55</f>
        <v>784</v>
      </c>
      <c r="D72" s="185">
        <f>基金残高に係る経年分析!H55</f>
        <v>798</v>
      </c>
    </row>
    <row r="73" spans="1:16" x14ac:dyDescent="0.15">
      <c r="A73" s="184" t="s">
        <v>78</v>
      </c>
      <c r="B73" s="185">
        <f>基金残高に係る経年分析!F56</f>
        <v>174</v>
      </c>
      <c r="C73" s="185">
        <f>基金残高に係る経年分析!G56</f>
        <v>150</v>
      </c>
      <c r="D73" s="185">
        <f>基金残高に係る経年分析!H56</f>
        <v>126</v>
      </c>
    </row>
    <row r="74" spans="1:16" x14ac:dyDescent="0.15">
      <c r="A74" s="184" t="s">
        <v>79</v>
      </c>
      <c r="B74" s="185">
        <f>基金残高に係る経年分析!F57</f>
        <v>1021</v>
      </c>
      <c r="C74" s="185">
        <f>基金残高に係る経年分析!G57</f>
        <v>903</v>
      </c>
      <c r="D74" s="185">
        <f>基金残高に係る経年分析!H57</f>
        <v>700</v>
      </c>
    </row>
  </sheetData>
  <sheetProtection algorithmName="SHA-512" hashValue="ElZGsiQNQn90/qMdPL0r/8ASBSvsywQCQIcvSUjz9pNR8YlivUKmnDpbd9nhCc+qzIGpoS+pBn7npy0qBkkuJQ==" saltValue="VHDUvposf9Luf11isAD7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878819</v>
      </c>
      <c r="S5" s="675"/>
      <c r="T5" s="675"/>
      <c r="U5" s="675"/>
      <c r="V5" s="675"/>
      <c r="W5" s="675"/>
      <c r="X5" s="675"/>
      <c r="Y5" s="676"/>
      <c r="Z5" s="677">
        <v>21.3</v>
      </c>
      <c r="AA5" s="677"/>
      <c r="AB5" s="677"/>
      <c r="AC5" s="677"/>
      <c r="AD5" s="678">
        <v>878819</v>
      </c>
      <c r="AE5" s="678"/>
      <c r="AF5" s="678"/>
      <c r="AG5" s="678"/>
      <c r="AH5" s="678"/>
      <c r="AI5" s="678"/>
      <c r="AJ5" s="678"/>
      <c r="AK5" s="678"/>
      <c r="AL5" s="679">
        <v>47.5</v>
      </c>
      <c r="AM5" s="680"/>
      <c r="AN5" s="680"/>
      <c r="AO5" s="681"/>
      <c r="AP5" s="671" t="s">
        <v>229</v>
      </c>
      <c r="AQ5" s="672"/>
      <c r="AR5" s="672"/>
      <c r="AS5" s="672"/>
      <c r="AT5" s="672"/>
      <c r="AU5" s="672"/>
      <c r="AV5" s="672"/>
      <c r="AW5" s="672"/>
      <c r="AX5" s="672"/>
      <c r="AY5" s="672"/>
      <c r="AZ5" s="672"/>
      <c r="BA5" s="672"/>
      <c r="BB5" s="672"/>
      <c r="BC5" s="672"/>
      <c r="BD5" s="672"/>
      <c r="BE5" s="672"/>
      <c r="BF5" s="673"/>
      <c r="BG5" s="685">
        <v>878819</v>
      </c>
      <c r="BH5" s="686"/>
      <c r="BI5" s="686"/>
      <c r="BJ5" s="686"/>
      <c r="BK5" s="686"/>
      <c r="BL5" s="686"/>
      <c r="BM5" s="686"/>
      <c r="BN5" s="687"/>
      <c r="BO5" s="688">
        <v>100</v>
      </c>
      <c r="BP5" s="688"/>
      <c r="BQ5" s="688"/>
      <c r="BR5" s="688"/>
      <c r="BS5" s="689" t="s">
        <v>230</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222</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10435</v>
      </c>
      <c r="S6" s="686"/>
      <c r="T6" s="686"/>
      <c r="U6" s="686"/>
      <c r="V6" s="686"/>
      <c r="W6" s="686"/>
      <c r="X6" s="686"/>
      <c r="Y6" s="687"/>
      <c r="Z6" s="688">
        <v>0.3</v>
      </c>
      <c r="AA6" s="688"/>
      <c r="AB6" s="688"/>
      <c r="AC6" s="688"/>
      <c r="AD6" s="689">
        <v>10435</v>
      </c>
      <c r="AE6" s="689"/>
      <c r="AF6" s="689"/>
      <c r="AG6" s="689"/>
      <c r="AH6" s="689"/>
      <c r="AI6" s="689"/>
      <c r="AJ6" s="689"/>
      <c r="AK6" s="689"/>
      <c r="AL6" s="690">
        <v>0.6</v>
      </c>
      <c r="AM6" s="691"/>
      <c r="AN6" s="691"/>
      <c r="AO6" s="692"/>
      <c r="AP6" s="682" t="s">
        <v>235</v>
      </c>
      <c r="AQ6" s="683"/>
      <c r="AR6" s="683"/>
      <c r="AS6" s="683"/>
      <c r="AT6" s="683"/>
      <c r="AU6" s="683"/>
      <c r="AV6" s="683"/>
      <c r="AW6" s="683"/>
      <c r="AX6" s="683"/>
      <c r="AY6" s="683"/>
      <c r="AZ6" s="683"/>
      <c r="BA6" s="683"/>
      <c r="BB6" s="683"/>
      <c r="BC6" s="683"/>
      <c r="BD6" s="683"/>
      <c r="BE6" s="683"/>
      <c r="BF6" s="684"/>
      <c r="BG6" s="685">
        <v>878819</v>
      </c>
      <c r="BH6" s="686"/>
      <c r="BI6" s="686"/>
      <c r="BJ6" s="686"/>
      <c r="BK6" s="686"/>
      <c r="BL6" s="686"/>
      <c r="BM6" s="686"/>
      <c r="BN6" s="687"/>
      <c r="BO6" s="688">
        <v>100</v>
      </c>
      <c r="BP6" s="688"/>
      <c r="BQ6" s="688"/>
      <c r="BR6" s="688"/>
      <c r="BS6" s="689" t="s">
        <v>230</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47482</v>
      </c>
      <c r="CS6" s="686"/>
      <c r="CT6" s="686"/>
      <c r="CU6" s="686"/>
      <c r="CV6" s="686"/>
      <c r="CW6" s="686"/>
      <c r="CX6" s="686"/>
      <c r="CY6" s="687"/>
      <c r="CZ6" s="679">
        <v>1.2</v>
      </c>
      <c r="DA6" s="680"/>
      <c r="DB6" s="680"/>
      <c r="DC6" s="699"/>
      <c r="DD6" s="694" t="s">
        <v>230</v>
      </c>
      <c r="DE6" s="686"/>
      <c r="DF6" s="686"/>
      <c r="DG6" s="686"/>
      <c r="DH6" s="686"/>
      <c r="DI6" s="686"/>
      <c r="DJ6" s="686"/>
      <c r="DK6" s="686"/>
      <c r="DL6" s="686"/>
      <c r="DM6" s="686"/>
      <c r="DN6" s="686"/>
      <c r="DO6" s="686"/>
      <c r="DP6" s="687"/>
      <c r="DQ6" s="694">
        <v>47482</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831</v>
      </c>
      <c r="S7" s="686"/>
      <c r="T7" s="686"/>
      <c r="U7" s="686"/>
      <c r="V7" s="686"/>
      <c r="W7" s="686"/>
      <c r="X7" s="686"/>
      <c r="Y7" s="687"/>
      <c r="Z7" s="688">
        <v>0</v>
      </c>
      <c r="AA7" s="688"/>
      <c r="AB7" s="688"/>
      <c r="AC7" s="688"/>
      <c r="AD7" s="689">
        <v>831</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232752</v>
      </c>
      <c r="BH7" s="686"/>
      <c r="BI7" s="686"/>
      <c r="BJ7" s="686"/>
      <c r="BK7" s="686"/>
      <c r="BL7" s="686"/>
      <c r="BM7" s="686"/>
      <c r="BN7" s="687"/>
      <c r="BO7" s="688">
        <v>26.5</v>
      </c>
      <c r="BP7" s="688"/>
      <c r="BQ7" s="688"/>
      <c r="BR7" s="688"/>
      <c r="BS7" s="689" t="s">
        <v>230</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1186379</v>
      </c>
      <c r="CS7" s="686"/>
      <c r="CT7" s="686"/>
      <c r="CU7" s="686"/>
      <c r="CV7" s="686"/>
      <c r="CW7" s="686"/>
      <c r="CX7" s="686"/>
      <c r="CY7" s="687"/>
      <c r="CZ7" s="688">
        <v>31.2</v>
      </c>
      <c r="DA7" s="688"/>
      <c r="DB7" s="688"/>
      <c r="DC7" s="688"/>
      <c r="DD7" s="694">
        <v>43221</v>
      </c>
      <c r="DE7" s="686"/>
      <c r="DF7" s="686"/>
      <c r="DG7" s="686"/>
      <c r="DH7" s="686"/>
      <c r="DI7" s="686"/>
      <c r="DJ7" s="686"/>
      <c r="DK7" s="686"/>
      <c r="DL7" s="686"/>
      <c r="DM7" s="686"/>
      <c r="DN7" s="686"/>
      <c r="DO7" s="686"/>
      <c r="DP7" s="687"/>
      <c r="DQ7" s="694">
        <v>701616</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2776</v>
      </c>
      <c r="S8" s="686"/>
      <c r="T8" s="686"/>
      <c r="U8" s="686"/>
      <c r="V8" s="686"/>
      <c r="W8" s="686"/>
      <c r="X8" s="686"/>
      <c r="Y8" s="687"/>
      <c r="Z8" s="688">
        <v>0.1</v>
      </c>
      <c r="AA8" s="688"/>
      <c r="AB8" s="688"/>
      <c r="AC8" s="688"/>
      <c r="AD8" s="689">
        <v>2776</v>
      </c>
      <c r="AE8" s="689"/>
      <c r="AF8" s="689"/>
      <c r="AG8" s="689"/>
      <c r="AH8" s="689"/>
      <c r="AI8" s="689"/>
      <c r="AJ8" s="689"/>
      <c r="AK8" s="689"/>
      <c r="AL8" s="690">
        <v>0.2</v>
      </c>
      <c r="AM8" s="691"/>
      <c r="AN8" s="691"/>
      <c r="AO8" s="692"/>
      <c r="AP8" s="682" t="s">
        <v>241</v>
      </c>
      <c r="AQ8" s="683"/>
      <c r="AR8" s="683"/>
      <c r="AS8" s="683"/>
      <c r="AT8" s="683"/>
      <c r="AU8" s="683"/>
      <c r="AV8" s="683"/>
      <c r="AW8" s="683"/>
      <c r="AX8" s="683"/>
      <c r="AY8" s="683"/>
      <c r="AZ8" s="683"/>
      <c r="BA8" s="683"/>
      <c r="BB8" s="683"/>
      <c r="BC8" s="683"/>
      <c r="BD8" s="683"/>
      <c r="BE8" s="683"/>
      <c r="BF8" s="684"/>
      <c r="BG8" s="685">
        <v>5953</v>
      </c>
      <c r="BH8" s="686"/>
      <c r="BI8" s="686"/>
      <c r="BJ8" s="686"/>
      <c r="BK8" s="686"/>
      <c r="BL8" s="686"/>
      <c r="BM8" s="686"/>
      <c r="BN8" s="687"/>
      <c r="BO8" s="688">
        <v>0.7</v>
      </c>
      <c r="BP8" s="688"/>
      <c r="BQ8" s="688"/>
      <c r="BR8" s="688"/>
      <c r="BS8" s="694" t="s">
        <v>230</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491533</v>
      </c>
      <c r="CS8" s="686"/>
      <c r="CT8" s="686"/>
      <c r="CU8" s="686"/>
      <c r="CV8" s="686"/>
      <c r="CW8" s="686"/>
      <c r="CX8" s="686"/>
      <c r="CY8" s="687"/>
      <c r="CZ8" s="688">
        <v>12.9</v>
      </c>
      <c r="DA8" s="688"/>
      <c r="DB8" s="688"/>
      <c r="DC8" s="688"/>
      <c r="DD8" s="694">
        <v>18707</v>
      </c>
      <c r="DE8" s="686"/>
      <c r="DF8" s="686"/>
      <c r="DG8" s="686"/>
      <c r="DH8" s="686"/>
      <c r="DI8" s="686"/>
      <c r="DJ8" s="686"/>
      <c r="DK8" s="686"/>
      <c r="DL8" s="686"/>
      <c r="DM8" s="686"/>
      <c r="DN8" s="686"/>
      <c r="DO8" s="686"/>
      <c r="DP8" s="687"/>
      <c r="DQ8" s="694">
        <v>336680</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2785</v>
      </c>
      <c r="S9" s="686"/>
      <c r="T9" s="686"/>
      <c r="U9" s="686"/>
      <c r="V9" s="686"/>
      <c r="W9" s="686"/>
      <c r="X9" s="686"/>
      <c r="Y9" s="687"/>
      <c r="Z9" s="688">
        <v>0.1</v>
      </c>
      <c r="AA9" s="688"/>
      <c r="AB9" s="688"/>
      <c r="AC9" s="688"/>
      <c r="AD9" s="689">
        <v>2785</v>
      </c>
      <c r="AE9" s="689"/>
      <c r="AF9" s="689"/>
      <c r="AG9" s="689"/>
      <c r="AH9" s="689"/>
      <c r="AI9" s="689"/>
      <c r="AJ9" s="689"/>
      <c r="AK9" s="689"/>
      <c r="AL9" s="690">
        <v>0.2</v>
      </c>
      <c r="AM9" s="691"/>
      <c r="AN9" s="691"/>
      <c r="AO9" s="692"/>
      <c r="AP9" s="682" t="s">
        <v>244</v>
      </c>
      <c r="AQ9" s="683"/>
      <c r="AR9" s="683"/>
      <c r="AS9" s="683"/>
      <c r="AT9" s="683"/>
      <c r="AU9" s="683"/>
      <c r="AV9" s="683"/>
      <c r="AW9" s="683"/>
      <c r="AX9" s="683"/>
      <c r="AY9" s="683"/>
      <c r="AZ9" s="683"/>
      <c r="BA9" s="683"/>
      <c r="BB9" s="683"/>
      <c r="BC9" s="683"/>
      <c r="BD9" s="683"/>
      <c r="BE9" s="683"/>
      <c r="BF9" s="684"/>
      <c r="BG9" s="685">
        <v>186184</v>
      </c>
      <c r="BH9" s="686"/>
      <c r="BI9" s="686"/>
      <c r="BJ9" s="686"/>
      <c r="BK9" s="686"/>
      <c r="BL9" s="686"/>
      <c r="BM9" s="686"/>
      <c r="BN9" s="687"/>
      <c r="BO9" s="688">
        <v>21.2</v>
      </c>
      <c r="BP9" s="688"/>
      <c r="BQ9" s="688"/>
      <c r="BR9" s="688"/>
      <c r="BS9" s="694" t="s">
        <v>230</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554605</v>
      </c>
      <c r="CS9" s="686"/>
      <c r="CT9" s="686"/>
      <c r="CU9" s="686"/>
      <c r="CV9" s="686"/>
      <c r="CW9" s="686"/>
      <c r="CX9" s="686"/>
      <c r="CY9" s="687"/>
      <c r="CZ9" s="688">
        <v>14.6</v>
      </c>
      <c r="DA9" s="688"/>
      <c r="DB9" s="688"/>
      <c r="DC9" s="688"/>
      <c r="DD9" s="694">
        <v>46078</v>
      </c>
      <c r="DE9" s="686"/>
      <c r="DF9" s="686"/>
      <c r="DG9" s="686"/>
      <c r="DH9" s="686"/>
      <c r="DI9" s="686"/>
      <c r="DJ9" s="686"/>
      <c r="DK9" s="686"/>
      <c r="DL9" s="686"/>
      <c r="DM9" s="686"/>
      <c r="DN9" s="686"/>
      <c r="DO9" s="686"/>
      <c r="DP9" s="687"/>
      <c r="DQ9" s="694">
        <v>395517</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177</v>
      </c>
      <c r="S10" s="686"/>
      <c r="T10" s="686"/>
      <c r="U10" s="686"/>
      <c r="V10" s="686"/>
      <c r="W10" s="686"/>
      <c r="X10" s="686"/>
      <c r="Y10" s="687"/>
      <c r="Z10" s="688" t="s">
        <v>230</v>
      </c>
      <c r="AA10" s="688"/>
      <c r="AB10" s="688"/>
      <c r="AC10" s="688"/>
      <c r="AD10" s="689" t="s">
        <v>247</v>
      </c>
      <c r="AE10" s="689"/>
      <c r="AF10" s="689"/>
      <c r="AG10" s="689"/>
      <c r="AH10" s="689"/>
      <c r="AI10" s="689"/>
      <c r="AJ10" s="689"/>
      <c r="AK10" s="689"/>
      <c r="AL10" s="690" t="s">
        <v>230</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17135</v>
      </c>
      <c r="BH10" s="686"/>
      <c r="BI10" s="686"/>
      <c r="BJ10" s="686"/>
      <c r="BK10" s="686"/>
      <c r="BL10" s="686"/>
      <c r="BM10" s="686"/>
      <c r="BN10" s="687"/>
      <c r="BO10" s="688">
        <v>1.9</v>
      </c>
      <c r="BP10" s="688"/>
      <c r="BQ10" s="688"/>
      <c r="BR10" s="688"/>
      <c r="BS10" s="694" t="s">
        <v>178</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t="s">
        <v>177</v>
      </c>
      <c r="CS10" s="686"/>
      <c r="CT10" s="686"/>
      <c r="CU10" s="686"/>
      <c r="CV10" s="686"/>
      <c r="CW10" s="686"/>
      <c r="CX10" s="686"/>
      <c r="CY10" s="687"/>
      <c r="CZ10" s="688" t="s">
        <v>177</v>
      </c>
      <c r="DA10" s="688"/>
      <c r="DB10" s="688"/>
      <c r="DC10" s="688"/>
      <c r="DD10" s="694" t="s">
        <v>177</v>
      </c>
      <c r="DE10" s="686"/>
      <c r="DF10" s="686"/>
      <c r="DG10" s="686"/>
      <c r="DH10" s="686"/>
      <c r="DI10" s="686"/>
      <c r="DJ10" s="686"/>
      <c r="DK10" s="686"/>
      <c r="DL10" s="686"/>
      <c r="DM10" s="686"/>
      <c r="DN10" s="686"/>
      <c r="DO10" s="686"/>
      <c r="DP10" s="687"/>
      <c r="DQ10" s="694" t="s">
        <v>178</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78243</v>
      </c>
      <c r="S11" s="686"/>
      <c r="T11" s="686"/>
      <c r="U11" s="686"/>
      <c r="V11" s="686"/>
      <c r="W11" s="686"/>
      <c r="X11" s="686"/>
      <c r="Y11" s="687"/>
      <c r="Z11" s="690">
        <v>1.9</v>
      </c>
      <c r="AA11" s="691"/>
      <c r="AB11" s="691"/>
      <c r="AC11" s="703"/>
      <c r="AD11" s="694">
        <v>78243</v>
      </c>
      <c r="AE11" s="686"/>
      <c r="AF11" s="686"/>
      <c r="AG11" s="686"/>
      <c r="AH11" s="686"/>
      <c r="AI11" s="686"/>
      <c r="AJ11" s="686"/>
      <c r="AK11" s="687"/>
      <c r="AL11" s="690">
        <v>4.2</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23480</v>
      </c>
      <c r="BH11" s="686"/>
      <c r="BI11" s="686"/>
      <c r="BJ11" s="686"/>
      <c r="BK11" s="686"/>
      <c r="BL11" s="686"/>
      <c r="BM11" s="686"/>
      <c r="BN11" s="687"/>
      <c r="BO11" s="688">
        <v>2.7</v>
      </c>
      <c r="BP11" s="688"/>
      <c r="BQ11" s="688"/>
      <c r="BR11" s="688"/>
      <c r="BS11" s="694" t="s">
        <v>178</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63017</v>
      </c>
      <c r="CS11" s="686"/>
      <c r="CT11" s="686"/>
      <c r="CU11" s="686"/>
      <c r="CV11" s="686"/>
      <c r="CW11" s="686"/>
      <c r="CX11" s="686"/>
      <c r="CY11" s="687"/>
      <c r="CZ11" s="688">
        <v>1.7</v>
      </c>
      <c r="DA11" s="688"/>
      <c r="DB11" s="688"/>
      <c r="DC11" s="688"/>
      <c r="DD11" s="694">
        <v>17303</v>
      </c>
      <c r="DE11" s="686"/>
      <c r="DF11" s="686"/>
      <c r="DG11" s="686"/>
      <c r="DH11" s="686"/>
      <c r="DI11" s="686"/>
      <c r="DJ11" s="686"/>
      <c r="DK11" s="686"/>
      <c r="DL11" s="686"/>
      <c r="DM11" s="686"/>
      <c r="DN11" s="686"/>
      <c r="DO11" s="686"/>
      <c r="DP11" s="687"/>
      <c r="DQ11" s="694">
        <v>61606</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t="s">
        <v>230</v>
      </c>
      <c r="S12" s="686"/>
      <c r="T12" s="686"/>
      <c r="U12" s="686"/>
      <c r="V12" s="686"/>
      <c r="W12" s="686"/>
      <c r="X12" s="686"/>
      <c r="Y12" s="687"/>
      <c r="Z12" s="688" t="s">
        <v>247</v>
      </c>
      <c r="AA12" s="688"/>
      <c r="AB12" s="688"/>
      <c r="AC12" s="688"/>
      <c r="AD12" s="689" t="s">
        <v>177</v>
      </c>
      <c r="AE12" s="689"/>
      <c r="AF12" s="689"/>
      <c r="AG12" s="689"/>
      <c r="AH12" s="689"/>
      <c r="AI12" s="689"/>
      <c r="AJ12" s="689"/>
      <c r="AK12" s="689"/>
      <c r="AL12" s="690" t="s">
        <v>177</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614208</v>
      </c>
      <c r="BH12" s="686"/>
      <c r="BI12" s="686"/>
      <c r="BJ12" s="686"/>
      <c r="BK12" s="686"/>
      <c r="BL12" s="686"/>
      <c r="BM12" s="686"/>
      <c r="BN12" s="687"/>
      <c r="BO12" s="688">
        <v>69.900000000000006</v>
      </c>
      <c r="BP12" s="688"/>
      <c r="BQ12" s="688"/>
      <c r="BR12" s="688"/>
      <c r="BS12" s="694" t="s">
        <v>177</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75474</v>
      </c>
      <c r="CS12" s="686"/>
      <c r="CT12" s="686"/>
      <c r="CU12" s="686"/>
      <c r="CV12" s="686"/>
      <c r="CW12" s="686"/>
      <c r="CX12" s="686"/>
      <c r="CY12" s="687"/>
      <c r="CZ12" s="688">
        <v>2</v>
      </c>
      <c r="DA12" s="688"/>
      <c r="DB12" s="688"/>
      <c r="DC12" s="688"/>
      <c r="DD12" s="694">
        <v>6058</v>
      </c>
      <c r="DE12" s="686"/>
      <c r="DF12" s="686"/>
      <c r="DG12" s="686"/>
      <c r="DH12" s="686"/>
      <c r="DI12" s="686"/>
      <c r="DJ12" s="686"/>
      <c r="DK12" s="686"/>
      <c r="DL12" s="686"/>
      <c r="DM12" s="686"/>
      <c r="DN12" s="686"/>
      <c r="DO12" s="686"/>
      <c r="DP12" s="687"/>
      <c r="DQ12" s="694">
        <v>69612</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230</v>
      </c>
      <c r="S13" s="686"/>
      <c r="T13" s="686"/>
      <c r="U13" s="686"/>
      <c r="V13" s="686"/>
      <c r="W13" s="686"/>
      <c r="X13" s="686"/>
      <c r="Y13" s="687"/>
      <c r="Z13" s="688" t="s">
        <v>247</v>
      </c>
      <c r="AA13" s="688"/>
      <c r="AB13" s="688"/>
      <c r="AC13" s="688"/>
      <c r="AD13" s="689" t="s">
        <v>230</v>
      </c>
      <c r="AE13" s="689"/>
      <c r="AF13" s="689"/>
      <c r="AG13" s="689"/>
      <c r="AH13" s="689"/>
      <c r="AI13" s="689"/>
      <c r="AJ13" s="689"/>
      <c r="AK13" s="689"/>
      <c r="AL13" s="690" t="s">
        <v>177</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612997</v>
      </c>
      <c r="BH13" s="686"/>
      <c r="BI13" s="686"/>
      <c r="BJ13" s="686"/>
      <c r="BK13" s="686"/>
      <c r="BL13" s="686"/>
      <c r="BM13" s="686"/>
      <c r="BN13" s="687"/>
      <c r="BO13" s="688">
        <v>69.8</v>
      </c>
      <c r="BP13" s="688"/>
      <c r="BQ13" s="688"/>
      <c r="BR13" s="688"/>
      <c r="BS13" s="694" t="s">
        <v>247</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595369</v>
      </c>
      <c r="CS13" s="686"/>
      <c r="CT13" s="686"/>
      <c r="CU13" s="686"/>
      <c r="CV13" s="686"/>
      <c r="CW13" s="686"/>
      <c r="CX13" s="686"/>
      <c r="CY13" s="687"/>
      <c r="CZ13" s="688">
        <v>15.7</v>
      </c>
      <c r="DA13" s="688"/>
      <c r="DB13" s="688"/>
      <c r="DC13" s="688"/>
      <c r="DD13" s="694">
        <v>422657</v>
      </c>
      <c r="DE13" s="686"/>
      <c r="DF13" s="686"/>
      <c r="DG13" s="686"/>
      <c r="DH13" s="686"/>
      <c r="DI13" s="686"/>
      <c r="DJ13" s="686"/>
      <c r="DK13" s="686"/>
      <c r="DL13" s="686"/>
      <c r="DM13" s="686"/>
      <c r="DN13" s="686"/>
      <c r="DO13" s="686"/>
      <c r="DP13" s="687"/>
      <c r="DQ13" s="694">
        <v>350841</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t="s">
        <v>178</v>
      </c>
      <c r="S14" s="686"/>
      <c r="T14" s="686"/>
      <c r="U14" s="686"/>
      <c r="V14" s="686"/>
      <c r="W14" s="686"/>
      <c r="X14" s="686"/>
      <c r="Y14" s="687"/>
      <c r="Z14" s="688" t="s">
        <v>177</v>
      </c>
      <c r="AA14" s="688"/>
      <c r="AB14" s="688"/>
      <c r="AC14" s="688"/>
      <c r="AD14" s="689" t="s">
        <v>178</v>
      </c>
      <c r="AE14" s="689"/>
      <c r="AF14" s="689"/>
      <c r="AG14" s="689"/>
      <c r="AH14" s="689"/>
      <c r="AI14" s="689"/>
      <c r="AJ14" s="689"/>
      <c r="AK14" s="689"/>
      <c r="AL14" s="690" t="s">
        <v>230</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13028</v>
      </c>
      <c r="BH14" s="686"/>
      <c r="BI14" s="686"/>
      <c r="BJ14" s="686"/>
      <c r="BK14" s="686"/>
      <c r="BL14" s="686"/>
      <c r="BM14" s="686"/>
      <c r="BN14" s="687"/>
      <c r="BO14" s="688">
        <v>1.5</v>
      </c>
      <c r="BP14" s="688"/>
      <c r="BQ14" s="688"/>
      <c r="BR14" s="688"/>
      <c r="BS14" s="694" t="s">
        <v>178</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75726</v>
      </c>
      <c r="CS14" s="686"/>
      <c r="CT14" s="686"/>
      <c r="CU14" s="686"/>
      <c r="CV14" s="686"/>
      <c r="CW14" s="686"/>
      <c r="CX14" s="686"/>
      <c r="CY14" s="687"/>
      <c r="CZ14" s="688">
        <v>2</v>
      </c>
      <c r="DA14" s="688"/>
      <c r="DB14" s="688"/>
      <c r="DC14" s="688"/>
      <c r="DD14" s="694">
        <v>5926</v>
      </c>
      <c r="DE14" s="686"/>
      <c r="DF14" s="686"/>
      <c r="DG14" s="686"/>
      <c r="DH14" s="686"/>
      <c r="DI14" s="686"/>
      <c r="DJ14" s="686"/>
      <c r="DK14" s="686"/>
      <c r="DL14" s="686"/>
      <c r="DM14" s="686"/>
      <c r="DN14" s="686"/>
      <c r="DO14" s="686"/>
      <c r="DP14" s="687"/>
      <c r="DQ14" s="694">
        <v>73340</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177</v>
      </c>
      <c r="S15" s="686"/>
      <c r="T15" s="686"/>
      <c r="U15" s="686"/>
      <c r="V15" s="686"/>
      <c r="W15" s="686"/>
      <c r="X15" s="686"/>
      <c r="Y15" s="687"/>
      <c r="Z15" s="688" t="s">
        <v>230</v>
      </c>
      <c r="AA15" s="688"/>
      <c r="AB15" s="688"/>
      <c r="AC15" s="688"/>
      <c r="AD15" s="689" t="s">
        <v>230</v>
      </c>
      <c r="AE15" s="689"/>
      <c r="AF15" s="689"/>
      <c r="AG15" s="689"/>
      <c r="AH15" s="689"/>
      <c r="AI15" s="689"/>
      <c r="AJ15" s="689"/>
      <c r="AK15" s="689"/>
      <c r="AL15" s="690" t="s">
        <v>230</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18831</v>
      </c>
      <c r="BH15" s="686"/>
      <c r="BI15" s="686"/>
      <c r="BJ15" s="686"/>
      <c r="BK15" s="686"/>
      <c r="BL15" s="686"/>
      <c r="BM15" s="686"/>
      <c r="BN15" s="687"/>
      <c r="BO15" s="688">
        <v>2.1</v>
      </c>
      <c r="BP15" s="688"/>
      <c r="BQ15" s="688"/>
      <c r="BR15" s="688"/>
      <c r="BS15" s="694" t="s">
        <v>177</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239208</v>
      </c>
      <c r="CS15" s="686"/>
      <c r="CT15" s="686"/>
      <c r="CU15" s="686"/>
      <c r="CV15" s="686"/>
      <c r="CW15" s="686"/>
      <c r="CX15" s="686"/>
      <c r="CY15" s="687"/>
      <c r="CZ15" s="688">
        <v>6.3</v>
      </c>
      <c r="DA15" s="688"/>
      <c r="DB15" s="688"/>
      <c r="DC15" s="688"/>
      <c r="DD15" s="694">
        <v>16708</v>
      </c>
      <c r="DE15" s="686"/>
      <c r="DF15" s="686"/>
      <c r="DG15" s="686"/>
      <c r="DH15" s="686"/>
      <c r="DI15" s="686"/>
      <c r="DJ15" s="686"/>
      <c r="DK15" s="686"/>
      <c r="DL15" s="686"/>
      <c r="DM15" s="686"/>
      <c r="DN15" s="686"/>
      <c r="DO15" s="686"/>
      <c r="DP15" s="687"/>
      <c r="DQ15" s="694">
        <v>197200</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888</v>
      </c>
      <c r="S16" s="686"/>
      <c r="T16" s="686"/>
      <c r="U16" s="686"/>
      <c r="V16" s="686"/>
      <c r="W16" s="686"/>
      <c r="X16" s="686"/>
      <c r="Y16" s="687"/>
      <c r="Z16" s="688">
        <v>0</v>
      </c>
      <c r="AA16" s="688"/>
      <c r="AB16" s="688"/>
      <c r="AC16" s="688"/>
      <c r="AD16" s="689">
        <v>888</v>
      </c>
      <c r="AE16" s="689"/>
      <c r="AF16" s="689"/>
      <c r="AG16" s="689"/>
      <c r="AH16" s="689"/>
      <c r="AI16" s="689"/>
      <c r="AJ16" s="689"/>
      <c r="AK16" s="689"/>
      <c r="AL16" s="690">
        <v>0</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230</v>
      </c>
      <c r="BH16" s="686"/>
      <c r="BI16" s="686"/>
      <c r="BJ16" s="686"/>
      <c r="BK16" s="686"/>
      <c r="BL16" s="686"/>
      <c r="BM16" s="686"/>
      <c r="BN16" s="687"/>
      <c r="BO16" s="688" t="s">
        <v>230</v>
      </c>
      <c r="BP16" s="688"/>
      <c r="BQ16" s="688"/>
      <c r="BR16" s="688"/>
      <c r="BS16" s="694" t="s">
        <v>178</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t="s">
        <v>177</v>
      </c>
      <c r="CS16" s="686"/>
      <c r="CT16" s="686"/>
      <c r="CU16" s="686"/>
      <c r="CV16" s="686"/>
      <c r="CW16" s="686"/>
      <c r="CX16" s="686"/>
      <c r="CY16" s="687"/>
      <c r="CZ16" s="688" t="s">
        <v>247</v>
      </c>
      <c r="DA16" s="688"/>
      <c r="DB16" s="688"/>
      <c r="DC16" s="688"/>
      <c r="DD16" s="694" t="s">
        <v>177</v>
      </c>
      <c r="DE16" s="686"/>
      <c r="DF16" s="686"/>
      <c r="DG16" s="686"/>
      <c r="DH16" s="686"/>
      <c r="DI16" s="686"/>
      <c r="DJ16" s="686"/>
      <c r="DK16" s="686"/>
      <c r="DL16" s="686"/>
      <c r="DM16" s="686"/>
      <c r="DN16" s="686"/>
      <c r="DO16" s="686"/>
      <c r="DP16" s="687"/>
      <c r="DQ16" s="694" t="s">
        <v>177</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8774</v>
      </c>
      <c r="S17" s="686"/>
      <c r="T17" s="686"/>
      <c r="U17" s="686"/>
      <c r="V17" s="686"/>
      <c r="W17" s="686"/>
      <c r="X17" s="686"/>
      <c r="Y17" s="687"/>
      <c r="Z17" s="688">
        <v>0.2</v>
      </c>
      <c r="AA17" s="688"/>
      <c r="AB17" s="688"/>
      <c r="AC17" s="688"/>
      <c r="AD17" s="689">
        <v>8774</v>
      </c>
      <c r="AE17" s="689"/>
      <c r="AF17" s="689"/>
      <c r="AG17" s="689"/>
      <c r="AH17" s="689"/>
      <c r="AI17" s="689"/>
      <c r="AJ17" s="689"/>
      <c r="AK17" s="689"/>
      <c r="AL17" s="690">
        <v>0.5</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230</v>
      </c>
      <c r="BH17" s="686"/>
      <c r="BI17" s="686"/>
      <c r="BJ17" s="686"/>
      <c r="BK17" s="686"/>
      <c r="BL17" s="686"/>
      <c r="BM17" s="686"/>
      <c r="BN17" s="687"/>
      <c r="BO17" s="688" t="s">
        <v>177</v>
      </c>
      <c r="BP17" s="688"/>
      <c r="BQ17" s="688"/>
      <c r="BR17" s="688"/>
      <c r="BS17" s="694" t="s">
        <v>247</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472472</v>
      </c>
      <c r="CS17" s="686"/>
      <c r="CT17" s="686"/>
      <c r="CU17" s="686"/>
      <c r="CV17" s="686"/>
      <c r="CW17" s="686"/>
      <c r="CX17" s="686"/>
      <c r="CY17" s="687"/>
      <c r="CZ17" s="688">
        <v>12.4</v>
      </c>
      <c r="DA17" s="688"/>
      <c r="DB17" s="688"/>
      <c r="DC17" s="688"/>
      <c r="DD17" s="694" t="s">
        <v>177</v>
      </c>
      <c r="DE17" s="686"/>
      <c r="DF17" s="686"/>
      <c r="DG17" s="686"/>
      <c r="DH17" s="686"/>
      <c r="DI17" s="686"/>
      <c r="DJ17" s="686"/>
      <c r="DK17" s="686"/>
      <c r="DL17" s="686"/>
      <c r="DM17" s="686"/>
      <c r="DN17" s="686"/>
      <c r="DO17" s="686"/>
      <c r="DP17" s="687"/>
      <c r="DQ17" s="694">
        <v>420079</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1505</v>
      </c>
      <c r="S18" s="686"/>
      <c r="T18" s="686"/>
      <c r="U18" s="686"/>
      <c r="V18" s="686"/>
      <c r="W18" s="686"/>
      <c r="X18" s="686"/>
      <c r="Y18" s="687"/>
      <c r="Z18" s="688">
        <v>0</v>
      </c>
      <c r="AA18" s="688"/>
      <c r="AB18" s="688"/>
      <c r="AC18" s="688"/>
      <c r="AD18" s="689">
        <v>1505</v>
      </c>
      <c r="AE18" s="689"/>
      <c r="AF18" s="689"/>
      <c r="AG18" s="689"/>
      <c r="AH18" s="689"/>
      <c r="AI18" s="689"/>
      <c r="AJ18" s="689"/>
      <c r="AK18" s="689"/>
      <c r="AL18" s="690">
        <v>0.1</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230</v>
      </c>
      <c r="BH18" s="686"/>
      <c r="BI18" s="686"/>
      <c r="BJ18" s="686"/>
      <c r="BK18" s="686"/>
      <c r="BL18" s="686"/>
      <c r="BM18" s="686"/>
      <c r="BN18" s="687"/>
      <c r="BO18" s="688" t="s">
        <v>177</v>
      </c>
      <c r="BP18" s="688"/>
      <c r="BQ18" s="688"/>
      <c r="BR18" s="688"/>
      <c r="BS18" s="694" t="s">
        <v>177</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230</v>
      </c>
      <c r="CS18" s="686"/>
      <c r="CT18" s="686"/>
      <c r="CU18" s="686"/>
      <c r="CV18" s="686"/>
      <c r="CW18" s="686"/>
      <c r="CX18" s="686"/>
      <c r="CY18" s="687"/>
      <c r="CZ18" s="688" t="s">
        <v>178</v>
      </c>
      <c r="DA18" s="688"/>
      <c r="DB18" s="688"/>
      <c r="DC18" s="688"/>
      <c r="DD18" s="694" t="s">
        <v>230</v>
      </c>
      <c r="DE18" s="686"/>
      <c r="DF18" s="686"/>
      <c r="DG18" s="686"/>
      <c r="DH18" s="686"/>
      <c r="DI18" s="686"/>
      <c r="DJ18" s="686"/>
      <c r="DK18" s="686"/>
      <c r="DL18" s="686"/>
      <c r="DM18" s="686"/>
      <c r="DN18" s="686"/>
      <c r="DO18" s="686"/>
      <c r="DP18" s="687"/>
      <c r="DQ18" s="694" t="s">
        <v>247</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938</v>
      </c>
      <c r="S19" s="686"/>
      <c r="T19" s="686"/>
      <c r="U19" s="686"/>
      <c r="V19" s="686"/>
      <c r="W19" s="686"/>
      <c r="X19" s="686"/>
      <c r="Y19" s="687"/>
      <c r="Z19" s="688">
        <v>0</v>
      </c>
      <c r="AA19" s="688"/>
      <c r="AB19" s="688"/>
      <c r="AC19" s="688"/>
      <c r="AD19" s="689">
        <v>938</v>
      </c>
      <c r="AE19" s="689"/>
      <c r="AF19" s="689"/>
      <c r="AG19" s="689"/>
      <c r="AH19" s="689"/>
      <c r="AI19" s="689"/>
      <c r="AJ19" s="689"/>
      <c r="AK19" s="689"/>
      <c r="AL19" s="690">
        <v>0.1</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t="s">
        <v>177</v>
      </c>
      <c r="BH19" s="686"/>
      <c r="BI19" s="686"/>
      <c r="BJ19" s="686"/>
      <c r="BK19" s="686"/>
      <c r="BL19" s="686"/>
      <c r="BM19" s="686"/>
      <c r="BN19" s="687"/>
      <c r="BO19" s="688" t="s">
        <v>230</v>
      </c>
      <c r="BP19" s="688"/>
      <c r="BQ19" s="688"/>
      <c r="BR19" s="688"/>
      <c r="BS19" s="694" t="s">
        <v>247</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178</v>
      </c>
      <c r="CS19" s="686"/>
      <c r="CT19" s="686"/>
      <c r="CU19" s="686"/>
      <c r="CV19" s="686"/>
      <c r="CW19" s="686"/>
      <c r="CX19" s="686"/>
      <c r="CY19" s="687"/>
      <c r="CZ19" s="688" t="s">
        <v>178</v>
      </c>
      <c r="DA19" s="688"/>
      <c r="DB19" s="688"/>
      <c r="DC19" s="688"/>
      <c r="DD19" s="694" t="s">
        <v>177</v>
      </c>
      <c r="DE19" s="686"/>
      <c r="DF19" s="686"/>
      <c r="DG19" s="686"/>
      <c r="DH19" s="686"/>
      <c r="DI19" s="686"/>
      <c r="DJ19" s="686"/>
      <c r="DK19" s="686"/>
      <c r="DL19" s="686"/>
      <c r="DM19" s="686"/>
      <c r="DN19" s="686"/>
      <c r="DO19" s="686"/>
      <c r="DP19" s="687"/>
      <c r="DQ19" s="694" t="s">
        <v>177</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398</v>
      </c>
      <c r="S20" s="686"/>
      <c r="T20" s="686"/>
      <c r="U20" s="686"/>
      <c r="V20" s="686"/>
      <c r="W20" s="686"/>
      <c r="X20" s="686"/>
      <c r="Y20" s="687"/>
      <c r="Z20" s="688">
        <v>0</v>
      </c>
      <c r="AA20" s="688"/>
      <c r="AB20" s="688"/>
      <c r="AC20" s="688"/>
      <c r="AD20" s="689">
        <v>398</v>
      </c>
      <c r="AE20" s="689"/>
      <c r="AF20" s="689"/>
      <c r="AG20" s="689"/>
      <c r="AH20" s="689"/>
      <c r="AI20" s="689"/>
      <c r="AJ20" s="689"/>
      <c r="AK20" s="689"/>
      <c r="AL20" s="690">
        <v>0</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t="s">
        <v>178</v>
      </c>
      <c r="BH20" s="686"/>
      <c r="BI20" s="686"/>
      <c r="BJ20" s="686"/>
      <c r="BK20" s="686"/>
      <c r="BL20" s="686"/>
      <c r="BM20" s="686"/>
      <c r="BN20" s="687"/>
      <c r="BO20" s="688" t="s">
        <v>177</v>
      </c>
      <c r="BP20" s="688"/>
      <c r="BQ20" s="688"/>
      <c r="BR20" s="688"/>
      <c r="BS20" s="694" t="s">
        <v>230</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3801265</v>
      </c>
      <c r="CS20" s="686"/>
      <c r="CT20" s="686"/>
      <c r="CU20" s="686"/>
      <c r="CV20" s="686"/>
      <c r="CW20" s="686"/>
      <c r="CX20" s="686"/>
      <c r="CY20" s="687"/>
      <c r="CZ20" s="688">
        <v>100</v>
      </c>
      <c r="DA20" s="688"/>
      <c r="DB20" s="688"/>
      <c r="DC20" s="688"/>
      <c r="DD20" s="694">
        <v>576658</v>
      </c>
      <c r="DE20" s="686"/>
      <c r="DF20" s="686"/>
      <c r="DG20" s="686"/>
      <c r="DH20" s="686"/>
      <c r="DI20" s="686"/>
      <c r="DJ20" s="686"/>
      <c r="DK20" s="686"/>
      <c r="DL20" s="686"/>
      <c r="DM20" s="686"/>
      <c r="DN20" s="686"/>
      <c r="DO20" s="686"/>
      <c r="DP20" s="687"/>
      <c r="DQ20" s="694">
        <v>2653973</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169</v>
      </c>
      <c r="S21" s="686"/>
      <c r="T21" s="686"/>
      <c r="U21" s="686"/>
      <c r="V21" s="686"/>
      <c r="W21" s="686"/>
      <c r="X21" s="686"/>
      <c r="Y21" s="687"/>
      <c r="Z21" s="688">
        <v>0</v>
      </c>
      <c r="AA21" s="688"/>
      <c r="AB21" s="688"/>
      <c r="AC21" s="688"/>
      <c r="AD21" s="689">
        <v>169</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t="s">
        <v>230</v>
      </c>
      <c r="BH21" s="686"/>
      <c r="BI21" s="686"/>
      <c r="BJ21" s="686"/>
      <c r="BK21" s="686"/>
      <c r="BL21" s="686"/>
      <c r="BM21" s="686"/>
      <c r="BN21" s="687"/>
      <c r="BO21" s="688" t="s">
        <v>230</v>
      </c>
      <c r="BP21" s="688"/>
      <c r="BQ21" s="688"/>
      <c r="BR21" s="688"/>
      <c r="BS21" s="694" t="s">
        <v>177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1078143</v>
      </c>
      <c r="S22" s="686"/>
      <c r="T22" s="686"/>
      <c r="U22" s="686"/>
      <c r="V22" s="686"/>
      <c r="W22" s="686"/>
      <c r="X22" s="686"/>
      <c r="Y22" s="687"/>
      <c r="Z22" s="688">
        <v>26.2</v>
      </c>
      <c r="AA22" s="688"/>
      <c r="AB22" s="688"/>
      <c r="AC22" s="688"/>
      <c r="AD22" s="689">
        <v>865321</v>
      </c>
      <c r="AE22" s="689"/>
      <c r="AF22" s="689"/>
      <c r="AG22" s="689"/>
      <c r="AH22" s="689"/>
      <c r="AI22" s="689"/>
      <c r="AJ22" s="689"/>
      <c r="AK22" s="689"/>
      <c r="AL22" s="690">
        <v>46.8</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247</v>
      </c>
      <c r="BH22" s="686"/>
      <c r="BI22" s="686"/>
      <c r="BJ22" s="686"/>
      <c r="BK22" s="686"/>
      <c r="BL22" s="686"/>
      <c r="BM22" s="686"/>
      <c r="BN22" s="687"/>
      <c r="BO22" s="688" t="s">
        <v>230</v>
      </c>
      <c r="BP22" s="688"/>
      <c r="BQ22" s="688"/>
      <c r="BR22" s="688"/>
      <c r="BS22" s="694" t="s">
        <v>178</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865321</v>
      </c>
      <c r="S23" s="686"/>
      <c r="T23" s="686"/>
      <c r="U23" s="686"/>
      <c r="V23" s="686"/>
      <c r="W23" s="686"/>
      <c r="X23" s="686"/>
      <c r="Y23" s="687"/>
      <c r="Z23" s="688">
        <v>21</v>
      </c>
      <c r="AA23" s="688"/>
      <c r="AB23" s="688"/>
      <c r="AC23" s="688"/>
      <c r="AD23" s="689">
        <v>865321</v>
      </c>
      <c r="AE23" s="689"/>
      <c r="AF23" s="689"/>
      <c r="AG23" s="689"/>
      <c r="AH23" s="689"/>
      <c r="AI23" s="689"/>
      <c r="AJ23" s="689"/>
      <c r="AK23" s="689"/>
      <c r="AL23" s="690">
        <v>46.8</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t="s">
        <v>177</v>
      </c>
      <c r="BH23" s="686"/>
      <c r="BI23" s="686"/>
      <c r="BJ23" s="686"/>
      <c r="BK23" s="686"/>
      <c r="BL23" s="686"/>
      <c r="BM23" s="686"/>
      <c r="BN23" s="687"/>
      <c r="BO23" s="688" t="s">
        <v>230</v>
      </c>
      <c r="BP23" s="688"/>
      <c r="BQ23" s="688"/>
      <c r="BR23" s="688"/>
      <c r="BS23" s="694" t="s">
        <v>230</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212822</v>
      </c>
      <c r="S24" s="686"/>
      <c r="T24" s="686"/>
      <c r="U24" s="686"/>
      <c r="V24" s="686"/>
      <c r="W24" s="686"/>
      <c r="X24" s="686"/>
      <c r="Y24" s="687"/>
      <c r="Z24" s="688">
        <v>5.2</v>
      </c>
      <c r="AA24" s="688"/>
      <c r="AB24" s="688"/>
      <c r="AC24" s="688"/>
      <c r="AD24" s="689" t="s">
        <v>177</v>
      </c>
      <c r="AE24" s="689"/>
      <c r="AF24" s="689"/>
      <c r="AG24" s="689"/>
      <c r="AH24" s="689"/>
      <c r="AI24" s="689"/>
      <c r="AJ24" s="689"/>
      <c r="AK24" s="689"/>
      <c r="AL24" s="690" t="s">
        <v>177</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177</v>
      </c>
      <c r="BH24" s="686"/>
      <c r="BI24" s="686"/>
      <c r="BJ24" s="686"/>
      <c r="BK24" s="686"/>
      <c r="BL24" s="686"/>
      <c r="BM24" s="686"/>
      <c r="BN24" s="687"/>
      <c r="BO24" s="688" t="s">
        <v>247</v>
      </c>
      <c r="BP24" s="688"/>
      <c r="BQ24" s="688"/>
      <c r="BR24" s="688"/>
      <c r="BS24" s="694" t="s">
        <v>177</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1274139</v>
      </c>
      <c r="CS24" s="675"/>
      <c r="CT24" s="675"/>
      <c r="CU24" s="675"/>
      <c r="CV24" s="675"/>
      <c r="CW24" s="675"/>
      <c r="CX24" s="675"/>
      <c r="CY24" s="676"/>
      <c r="CZ24" s="679">
        <v>33.5</v>
      </c>
      <c r="DA24" s="680"/>
      <c r="DB24" s="680"/>
      <c r="DC24" s="699"/>
      <c r="DD24" s="724">
        <v>1029681</v>
      </c>
      <c r="DE24" s="675"/>
      <c r="DF24" s="675"/>
      <c r="DG24" s="675"/>
      <c r="DH24" s="675"/>
      <c r="DI24" s="675"/>
      <c r="DJ24" s="675"/>
      <c r="DK24" s="676"/>
      <c r="DL24" s="724">
        <v>1023799</v>
      </c>
      <c r="DM24" s="675"/>
      <c r="DN24" s="675"/>
      <c r="DO24" s="675"/>
      <c r="DP24" s="675"/>
      <c r="DQ24" s="675"/>
      <c r="DR24" s="675"/>
      <c r="DS24" s="675"/>
      <c r="DT24" s="675"/>
      <c r="DU24" s="675"/>
      <c r="DV24" s="676"/>
      <c r="DW24" s="679">
        <v>53</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t="s">
        <v>178</v>
      </c>
      <c r="S25" s="686"/>
      <c r="T25" s="686"/>
      <c r="U25" s="686"/>
      <c r="V25" s="686"/>
      <c r="W25" s="686"/>
      <c r="X25" s="686"/>
      <c r="Y25" s="687"/>
      <c r="Z25" s="688" t="s">
        <v>230</v>
      </c>
      <c r="AA25" s="688"/>
      <c r="AB25" s="688"/>
      <c r="AC25" s="688"/>
      <c r="AD25" s="689" t="s">
        <v>247</v>
      </c>
      <c r="AE25" s="689"/>
      <c r="AF25" s="689"/>
      <c r="AG25" s="689"/>
      <c r="AH25" s="689"/>
      <c r="AI25" s="689"/>
      <c r="AJ25" s="689"/>
      <c r="AK25" s="689"/>
      <c r="AL25" s="690" t="s">
        <v>230</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178</v>
      </c>
      <c r="BH25" s="686"/>
      <c r="BI25" s="686"/>
      <c r="BJ25" s="686"/>
      <c r="BK25" s="686"/>
      <c r="BL25" s="686"/>
      <c r="BM25" s="686"/>
      <c r="BN25" s="687"/>
      <c r="BO25" s="688" t="s">
        <v>230</v>
      </c>
      <c r="BP25" s="688"/>
      <c r="BQ25" s="688"/>
      <c r="BR25" s="688"/>
      <c r="BS25" s="694" t="s">
        <v>230</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689112</v>
      </c>
      <c r="CS25" s="721"/>
      <c r="CT25" s="721"/>
      <c r="CU25" s="721"/>
      <c r="CV25" s="721"/>
      <c r="CW25" s="721"/>
      <c r="CX25" s="721"/>
      <c r="CY25" s="722"/>
      <c r="CZ25" s="690">
        <v>18.100000000000001</v>
      </c>
      <c r="DA25" s="719"/>
      <c r="DB25" s="719"/>
      <c r="DC25" s="723"/>
      <c r="DD25" s="694">
        <v>575471</v>
      </c>
      <c r="DE25" s="721"/>
      <c r="DF25" s="721"/>
      <c r="DG25" s="721"/>
      <c r="DH25" s="721"/>
      <c r="DI25" s="721"/>
      <c r="DJ25" s="721"/>
      <c r="DK25" s="722"/>
      <c r="DL25" s="694">
        <v>569589</v>
      </c>
      <c r="DM25" s="721"/>
      <c r="DN25" s="721"/>
      <c r="DO25" s="721"/>
      <c r="DP25" s="721"/>
      <c r="DQ25" s="721"/>
      <c r="DR25" s="721"/>
      <c r="DS25" s="721"/>
      <c r="DT25" s="721"/>
      <c r="DU25" s="721"/>
      <c r="DV25" s="722"/>
      <c r="DW25" s="690">
        <v>29.5</v>
      </c>
      <c r="DX25" s="719"/>
      <c r="DY25" s="719"/>
      <c r="DZ25" s="719"/>
      <c r="EA25" s="719"/>
      <c r="EB25" s="719"/>
      <c r="EC25" s="720"/>
    </row>
    <row r="26" spans="2:133" ht="11.25" customHeight="1" x14ac:dyDescent="0.15">
      <c r="B26" s="682" t="s">
        <v>298</v>
      </c>
      <c r="C26" s="683"/>
      <c r="D26" s="683"/>
      <c r="E26" s="683"/>
      <c r="F26" s="683"/>
      <c r="G26" s="683"/>
      <c r="H26" s="683"/>
      <c r="I26" s="683"/>
      <c r="J26" s="683"/>
      <c r="K26" s="683"/>
      <c r="L26" s="683"/>
      <c r="M26" s="683"/>
      <c r="N26" s="683"/>
      <c r="O26" s="683"/>
      <c r="P26" s="683"/>
      <c r="Q26" s="684"/>
      <c r="R26" s="685">
        <v>2063199</v>
      </c>
      <c r="S26" s="686"/>
      <c r="T26" s="686"/>
      <c r="U26" s="686"/>
      <c r="V26" s="686"/>
      <c r="W26" s="686"/>
      <c r="X26" s="686"/>
      <c r="Y26" s="687"/>
      <c r="Z26" s="688">
        <v>50</v>
      </c>
      <c r="AA26" s="688"/>
      <c r="AB26" s="688"/>
      <c r="AC26" s="688"/>
      <c r="AD26" s="689">
        <v>1850377</v>
      </c>
      <c r="AE26" s="689"/>
      <c r="AF26" s="689"/>
      <c r="AG26" s="689"/>
      <c r="AH26" s="689"/>
      <c r="AI26" s="689"/>
      <c r="AJ26" s="689"/>
      <c r="AK26" s="689"/>
      <c r="AL26" s="690">
        <v>100</v>
      </c>
      <c r="AM26" s="691"/>
      <c r="AN26" s="691"/>
      <c r="AO26" s="692"/>
      <c r="AP26" s="704" t="s">
        <v>299</v>
      </c>
      <c r="AQ26" s="725"/>
      <c r="AR26" s="725"/>
      <c r="AS26" s="725"/>
      <c r="AT26" s="725"/>
      <c r="AU26" s="725"/>
      <c r="AV26" s="725"/>
      <c r="AW26" s="725"/>
      <c r="AX26" s="725"/>
      <c r="AY26" s="725"/>
      <c r="AZ26" s="725"/>
      <c r="BA26" s="725"/>
      <c r="BB26" s="725"/>
      <c r="BC26" s="725"/>
      <c r="BD26" s="725"/>
      <c r="BE26" s="725"/>
      <c r="BF26" s="706"/>
      <c r="BG26" s="685" t="s">
        <v>177</v>
      </c>
      <c r="BH26" s="686"/>
      <c r="BI26" s="686"/>
      <c r="BJ26" s="686"/>
      <c r="BK26" s="686"/>
      <c r="BL26" s="686"/>
      <c r="BM26" s="686"/>
      <c r="BN26" s="687"/>
      <c r="BO26" s="688" t="s">
        <v>177</v>
      </c>
      <c r="BP26" s="688"/>
      <c r="BQ26" s="688"/>
      <c r="BR26" s="688"/>
      <c r="BS26" s="694" t="s">
        <v>178</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406866</v>
      </c>
      <c r="CS26" s="686"/>
      <c r="CT26" s="686"/>
      <c r="CU26" s="686"/>
      <c r="CV26" s="686"/>
      <c r="CW26" s="686"/>
      <c r="CX26" s="686"/>
      <c r="CY26" s="687"/>
      <c r="CZ26" s="690">
        <v>10.7</v>
      </c>
      <c r="DA26" s="719"/>
      <c r="DB26" s="719"/>
      <c r="DC26" s="723"/>
      <c r="DD26" s="694">
        <v>328204</v>
      </c>
      <c r="DE26" s="686"/>
      <c r="DF26" s="686"/>
      <c r="DG26" s="686"/>
      <c r="DH26" s="686"/>
      <c r="DI26" s="686"/>
      <c r="DJ26" s="686"/>
      <c r="DK26" s="687"/>
      <c r="DL26" s="694" t="s">
        <v>247</v>
      </c>
      <c r="DM26" s="686"/>
      <c r="DN26" s="686"/>
      <c r="DO26" s="686"/>
      <c r="DP26" s="686"/>
      <c r="DQ26" s="686"/>
      <c r="DR26" s="686"/>
      <c r="DS26" s="686"/>
      <c r="DT26" s="686"/>
      <c r="DU26" s="686"/>
      <c r="DV26" s="687"/>
      <c r="DW26" s="690" t="s">
        <v>177</v>
      </c>
      <c r="DX26" s="719"/>
      <c r="DY26" s="719"/>
      <c r="DZ26" s="719"/>
      <c r="EA26" s="719"/>
      <c r="EB26" s="719"/>
      <c r="EC26" s="720"/>
    </row>
    <row r="27" spans="2:133" ht="11.25" customHeight="1" x14ac:dyDescent="0.15">
      <c r="B27" s="682" t="s">
        <v>301</v>
      </c>
      <c r="C27" s="683"/>
      <c r="D27" s="683"/>
      <c r="E27" s="683"/>
      <c r="F27" s="683"/>
      <c r="G27" s="683"/>
      <c r="H27" s="683"/>
      <c r="I27" s="683"/>
      <c r="J27" s="683"/>
      <c r="K27" s="683"/>
      <c r="L27" s="683"/>
      <c r="M27" s="683"/>
      <c r="N27" s="683"/>
      <c r="O27" s="683"/>
      <c r="P27" s="683"/>
      <c r="Q27" s="684"/>
      <c r="R27" s="685" t="s">
        <v>230</v>
      </c>
      <c r="S27" s="686"/>
      <c r="T27" s="686"/>
      <c r="U27" s="686"/>
      <c r="V27" s="686"/>
      <c r="W27" s="686"/>
      <c r="X27" s="686"/>
      <c r="Y27" s="687"/>
      <c r="Z27" s="688" t="s">
        <v>177</v>
      </c>
      <c r="AA27" s="688"/>
      <c r="AB27" s="688"/>
      <c r="AC27" s="688"/>
      <c r="AD27" s="689" t="s">
        <v>177</v>
      </c>
      <c r="AE27" s="689"/>
      <c r="AF27" s="689"/>
      <c r="AG27" s="689"/>
      <c r="AH27" s="689"/>
      <c r="AI27" s="689"/>
      <c r="AJ27" s="689"/>
      <c r="AK27" s="689"/>
      <c r="AL27" s="690" t="s">
        <v>230</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878819</v>
      </c>
      <c r="BH27" s="686"/>
      <c r="BI27" s="686"/>
      <c r="BJ27" s="686"/>
      <c r="BK27" s="686"/>
      <c r="BL27" s="686"/>
      <c r="BM27" s="686"/>
      <c r="BN27" s="687"/>
      <c r="BO27" s="688">
        <v>100</v>
      </c>
      <c r="BP27" s="688"/>
      <c r="BQ27" s="688"/>
      <c r="BR27" s="688"/>
      <c r="BS27" s="694" t="s">
        <v>230</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112555</v>
      </c>
      <c r="CS27" s="721"/>
      <c r="CT27" s="721"/>
      <c r="CU27" s="721"/>
      <c r="CV27" s="721"/>
      <c r="CW27" s="721"/>
      <c r="CX27" s="721"/>
      <c r="CY27" s="722"/>
      <c r="CZ27" s="690">
        <v>3</v>
      </c>
      <c r="DA27" s="719"/>
      <c r="DB27" s="719"/>
      <c r="DC27" s="723"/>
      <c r="DD27" s="694">
        <v>34131</v>
      </c>
      <c r="DE27" s="721"/>
      <c r="DF27" s="721"/>
      <c r="DG27" s="721"/>
      <c r="DH27" s="721"/>
      <c r="DI27" s="721"/>
      <c r="DJ27" s="721"/>
      <c r="DK27" s="722"/>
      <c r="DL27" s="694">
        <v>34131</v>
      </c>
      <c r="DM27" s="721"/>
      <c r="DN27" s="721"/>
      <c r="DO27" s="721"/>
      <c r="DP27" s="721"/>
      <c r="DQ27" s="721"/>
      <c r="DR27" s="721"/>
      <c r="DS27" s="721"/>
      <c r="DT27" s="721"/>
      <c r="DU27" s="721"/>
      <c r="DV27" s="722"/>
      <c r="DW27" s="690">
        <v>1.8</v>
      </c>
      <c r="DX27" s="719"/>
      <c r="DY27" s="719"/>
      <c r="DZ27" s="719"/>
      <c r="EA27" s="719"/>
      <c r="EB27" s="719"/>
      <c r="EC27" s="720"/>
    </row>
    <row r="28" spans="2:133" ht="11.25" customHeight="1" x14ac:dyDescent="0.15">
      <c r="B28" s="682" t="s">
        <v>304</v>
      </c>
      <c r="C28" s="683"/>
      <c r="D28" s="683"/>
      <c r="E28" s="683"/>
      <c r="F28" s="683"/>
      <c r="G28" s="683"/>
      <c r="H28" s="683"/>
      <c r="I28" s="683"/>
      <c r="J28" s="683"/>
      <c r="K28" s="683"/>
      <c r="L28" s="683"/>
      <c r="M28" s="683"/>
      <c r="N28" s="683"/>
      <c r="O28" s="683"/>
      <c r="P28" s="683"/>
      <c r="Q28" s="684"/>
      <c r="R28" s="685">
        <v>14360</v>
      </c>
      <c r="S28" s="686"/>
      <c r="T28" s="686"/>
      <c r="U28" s="686"/>
      <c r="V28" s="686"/>
      <c r="W28" s="686"/>
      <c r="X28" s="686"/>
      <c r="Y28" s="687"/>
      <c r="Z28" s="688">
        <v>0.3</v>
      </c>
      <c r="AA28" s="688"/>
      <c r="AB28" s="688"/>
      <c r="AC28" s="688"/>
      <c r="AD28" s="689" t="s">
        <v>230</v>
      </c>
      <c r="AE28" s="689"/>
      <c r="AF28" s="689"/>
      <c r="AG28" s="689"/>
      <c r="AH28" s="689"/>
      <c r="AI28" s="689"/>
      <c r="AJ28" s="689"/>
      <c r="AK28" s="689"/>
      <c r="AL28" s="690" t="s">
        <v>178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472472</v>
      </c>
      <c r="CS28" s="686"/>
      <c r="CT28" s="686"/>
      <c r="CU28" s="686"/>
      <c r="CV28" s="686"/>
      <c r="CW28" s="686"/>
      <c r="CX28" s="686"/>
      <c r="CY28" s="687"/>
      <c r="CZ28" s="690">
        <v>12.4</v>
      </c>
      <c r="DA28" s="719"/>
      <c r="DB28" s="719"/>
      <c r="DC28" s="723"/>
      <c r="DD28" s="694">
        <v>420079</v>
      </c>
      <c r="DE28" s="686"/>
      <c r="DF28" s="686"/>
      <c r="DG28" s="686"/>
      <c r="DH28" s="686"/>
      <c r="DI28" s="686"/>
      <c r="DJ28" s="686"/>
      <c r="DK28" s="687"/>
      <c r="DL28" s="694">
        <v>420079</v>
      </c>
      <c r="DM28" s="686"/>
      <c r="DN28" s="686"/>
      <c r="DO28" s="686"/>
      <c r="DP28" s="686"/>
      <c r="DQ28" s="686"/>
      <c r="DR28" s="686"/>
      <c r="DS28" s="686"/>
      <c r="DT28" s="686"/>
      <c r="DU28" s="686"/>
      <c r="DV28" s="687"/>
      <c r="DW28" s="690">
        <v>21.8</v>
      </c>
      <c r="DX28" s="719"/>
      <c r="DY28" s="719"/>
      <c r="DZ28" s="719"/>
      <c r="EA28" s="719"/>
      <c r="EB28" s="719"/>
      <c r="EC28" s="720"/>
    </row>
    <row r="29" spans="2:133" ht="11.25" customHeight="1" x14ac:dyDescent="0.15">
      <c r="B29" s="682" t="s">
        <v>306</v>
      </c>
      <c r="C29" s="683"/>
      <c r="D29" s="683"/>
      <c r="E29" s="683"/>
      <c r="F29" s="683"/>
      <c r="G29" s="683"/>
      <c r="H29" s="683"/>
      <c r="I29" s="683"/>
      <c r="J29" s="683"/>
      <c r="K29" s="683"/>
      <c r="L29" s="683"/>
      <c r="M29" s="683"/>
      <c r="N29" s="683"/>
      <c r="O29" s="683"/>
      <c r="P29" s="683"/>
      <c r="Q29" s="684"/>
      <c r="R29" s="685">
        <v>133761</v>
      </c>
      <c r="S29" s="686"/>
      <c r="T29" s="686"/>
      <c r="U29" s="686"/>
      <c r="V29" s="686"/>
      <c r="W29" s="686"/>
      <c r="X29" s="686"/>
      <c r="Y29" s="687"/>
      <c r="Z29" s="688">
        <v>3.2</v>
      </c>
      <c r="AA29" s="688"/>
      <c r="AB29" s="688"/>
      <c r="AC29" s="688"/>
      <c r="AD29" s="689" t="s">
        <v>247</v>
      </c>
      <c r="AE29" s="689"/>
      <c r="AF29" s="689"/>
      <c r="AG29" s="689"/>
      <c r="AH29" s="689"/>
      <c r="AI29" s="689"/>
      <c r="AJ29" s="689"/>
      <c r="AK29" s="689"/>
      <c r="AL29" s="690" t="s">
        <v>177</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307</v>
      </c>
      <c r="CE29" s="730"/>
      <c r="CF29" s="700" t="s">
        <v>70</v>
      </c>
      <c r="CG29" s="701"/>
      <c r="CH29" s="701"/>
      <c r="CI29" s="701"/>
      <c r="CJ29" s="701"/>
      <c r="CK29" s="701"/>
      <c r="CL29" s="701"/>
      <c r="CM29" s="701"/>
      <c r="CN29" s="701"/>
      <c r="CO29" s="701"/>
      <c r="CP29" s="701"/>
      <c r="CQ29" s="702"/>
      <c r="CR29" s="685">
        <v>472472</v>
      </c>
      <c r="CS29" s="721"/>
      <c r="CT29" s="721"/>
      <c r="CU29" s="721"/>
      <c r="CV29" s="721"/>
      <c r="CW29" s="721"/>
      <c r="CX29" s="721"/>
      <c r="CY29" s="722"/>
      <c r="CZ29" s="690">
        <v>12.4</v>
      </c>
      <c r="DA29" s="719"/>
      <c r="DB29" s="719"/>
      <c r="DC29" s="723"/>
      <c r="DD29" s="694">
        <v>420079</v>
      </c>
      <c r="DE29" s="721"/>
      <c r="DF29" s="721"/>
      <c r="DG29" s="721"/>
      <c r="DH29" s="721"/>
      <c r="DI29" s="721"/>
      <c r="DJ29" s="721"/>
      <c r="DK29" s="722"/>
      <c r="DL29" s="694">
        <v>420079</v>
      </c>
      <c r="DM29" s="721"/>
      <c r="DN29" s="721"/>
      <c r="DO29" s="721"/>
      <c r="DP29" s="721"/>
      <c r="DQ29" s="721"/>
      <c r="DR29" s="721"/>
      <c r="DS29" s="721"/>
      <c r="DT29" s="721"/>
      <c r="DU29" s="721"/>
      <c r="DV29" s="722"/>
      <c r="DW29" s="690">
        <v>21.8</v>
      </c>
      <c r="DX29" s="719"/>
      <c r="DY29" s="719"/>
      <c r="DZ29" s="719"/>
      <c r="EA29" s="719"/>
      <c r="EB29" s="719"/>
      <c r="EC29" s="720"/>
    </row>
    <row r="30" spans="2:133" ht="11.25" customHeight="1" x14ac:dyDescent="0.15">
      <c r="B30" s="682" t="s">
        <v>308</v>
      </c>
      <c r="C30" s="683"/>
      <c r="D30" s="683"/>
      <c r="E30" s="683"/>
      <c r="F30" s="683"/>
      <c r="G30" s="683"/>
      <c r="H30" s="683"/>
      <c r="I30" s="683"/>
      <c r="J30" s="683"/>
      <c r="K30" s="683"/>
      <c r="L30" s="683"/>
      <c r="M30" s="683"/>
      <c r="N30" s="683"/>
      <c r="O30" s="683"/>
      <c r="P30" s="683"/>
      <c r="Q30" s="684"/>
      <c r="R30" s="685">
        <v>15523</v>
      </c>
      <c r="S30" s="686"/>
      <c r="T30" s="686"/>
      <c r="U30" s="686"/>
      <c r="V30" s="686"/>
      <c r="W30" s="686"/>
      <c r="X30" s="686"/>
      <c r="Y30" s="687"/>
      <c r="Z30" s="688">
        <v>0.4</v>
      </c>
      <c r="AA30" s="688"/>
      <c r="AB30" s="688"/>
      <c r="AC30" s="688"/>
      <c r="AD30" s="689" t="s">
        <v>177</v>
      </c>
      <c r="AE30" s="689"/>
      <c r="AF30" s="689"/>
      <c r="AG30" s="689"/>
      <c r="AH30" s="689"/>
      <c r="AI30" s="689"/>
      <c r="AJ30" s="689"/>
      <c r="AK30" s="689"/>
      <c r="AL30" s="690" t="s">
        <v>178</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31"/>
      <c r="CE30" s="732"/>
      <c r="CF30" s="700" t="s">
        <v>311</v>
      </c>
      <c r="CG30" s="701"/>
      <c r="CH30" s="701"/>
      <c r="CI30" s="701"/>
      <c r="CJ30" s="701"/>
      <c r="CK30" s="701"/>
      <c r="CL30" s="701"/>
      <c r="CM30" s="701"/>
      <c r="CN30" s="701"/>
      <c r="CO30" s="701"/>
      <c r="CP30" s="701"/>
      <c r="CQ30" s="702"/>
      <c r="CR30" s="685">
        <v>459981</v>
      </c>
      <c r="CS30" s="686"/>
      <c r="CT30" s="686"/>
      <c r="CU30" s="686"/>
      <c r="CV30" s="686"/>
      <c r="CW30" s="686"/>
      <c r="CX30" s="686"/>
      <c r="CY30" s="687"/>
      <c r="CZ30" s="690">
        <v>12.1</v>
      </c>
      <c r="DA30" s="719"/>
      <c r="DB30" s="719"/>
      <c r="DC30" s="723"/>
      <c r="DD30" s="694">
        <v>407638</v>
      </c>
      <c r="DE30" s="686"/>
      <c r="DF30" s="686"/>
      <c r="DG30" s="686"/>
      <c r="DH30" s="686"/>
      <c r="DI30" s="686"/>
      <c r="DJ30" s="686"/>
      <c r="DK30" s="687"/>
      <c r="DL30" s="694">
        <v>407638</v>
      </c>
      <c r="DM30" s="686"/>
      <c r="DN30" s="686"/>
      <c r="DO30" s="686"/>
      <c r="DP30" s="686"/>
      <c r="DQ30" s="686"/>
      <c r="DR30" s="686"/>
      <c r="DS30" s="686"/>
      <c r="DT30" s="686"/>
      <c r="DU30" s="686"/>
      <c r="DV30" s="687"/>
      <c r="DW30" s="690">
        <v>21.1</v>
      </c>
      <c r="DX30" s="719"/>
      <c r="DY30" s="719"/>
      <c r="DZ30" s="719"/>
      <c r="EA30" s="719"/>
      <c r="EB30" s="719"/>
      <c r="EC30" s="720"/>
    </row>
    <row r="31" spans="2:133" ht="11.25" customHeight="1" x14ac:dyDescent="0.15">
      <c r="B31" s="682" t="s">
        <v>312</v>
      </c>
      <c r="C31" s="683"/>
      <c r="D31" s="683"/>
      <c r="E31" s="683"/>
      <c r="F31" s="683"/>
      <c r="G31" s="683"/>
      <c r="H31" s="683"/>
      <c r="I31" s="683"/>
      <c r="J31" s="683"/>
      <c r="K31" s="683"/>
      <c r="L31" s="683"/>
      <c r="M31" s="683"/>
      <c r="N31" s="683"/>
      <c r="O31" s="683"/>
      <c r="P31" s="683"/>
      <c r="Q31" s="684"/>
      <c r="R31" s="685">
        <v>487327</v>
      </c>
      <c r="S31" s="686"/>
      <c r="T31" s="686"/>
      <c r="U31" s="686"/>
      <c r="V31" s="686"/>
      <c r="W31" s="686"/>
      <c r="X31" s="686"/>
      <c r="Y31" s="687"/>
      <c r="Z31" s="688">
        <v>11.8</v>
      </c>
      <c r="AA31" s="688"/>
      <c r="AB31" s="688"/>
      <c r="AC31" s="688"/>
      <c r="AD31" s="689" t="s">
        <v>230</v>
      </c>
      <c r="AE31" s="689"/>
      <c r="AF31" s="689"/>
      <c r="AG31" s="689"/>
      <c r="AH31" s="689"/>
      <c r="AI31" s="689"/>
      <c r="AJ31" s="689"/>
      <c r="AK31" s="689"/>
      <c r="AL31" s="690" t="s">
        <v>247</v>
      </c>
      <c r="AM31" s="691"/>
      <c r="AN31" s="691"/>
      <c r="AO31" s="692"/>
      <c r="AP31" s="742" t="s">
        <v>313</v>
      </c>
      <c r="AQ31" s="743"/>
      <c r="AR31" s="743"/>
      <c r="AS31" s="743"/>
      <c r="AT31" s="748" t="s">
        <v>314</v>
      </c>
      <c r="AU31" s="231"/>
      <c r="AV31" s="231"/>
      <c r="AW31" s="231"/>
      <c r="AX31" s="671" t="s">
        <v>190</v>
      </c>
      <c r="AY31" s="672"/>
      <c r="AZ31" s="672"/>
      <c r="BA31" s="672"/>
      <c r="BB31" s="672"/>
      <c r="BC31" s="672"/>
      <c r="BD31" s="672"/>
      <c r="BE31" s="672"/>
      <c r="BF31" s="673"/>
      <c r="BG31" s="753">
        <v>99.9</v>
      </c>
      <c r="BH31" s="740"/>
      <c r="BI31" s="740"/>
      <c r="BJ31" s="740"/>
      <c r="BK31" s="740"/>
      <c r="BL31" s="740"/>
      <c r="BM31" s="680">
        <v>99.6</v>
      </c>
      <c r="BN31" s="740"/>
      <c r="BO31" s="740"/>
      <c r="BP31" s="740"/>
      <c r="BQ31" s="741"/>
      <c r="BR31" s="753">
        <v>99.9</v>
      </c>
      <c r="BS31" s="740"/>
      <c r="BT31" s="740"/>
      <c r="BU31" s="740"/>
      <c r="BV31" s="740"/>
      <c r="BW31" s="740"/>
      <c r="BX31" s="680">
        <v>99.6</v>
      </c>
      <c r="BY31" s="740"/>
      <c r="BZ31" s="740"/>
      <c r="CA31" s="740"/>
      <c r="CB31" s="741"/>
      <c r="CD31" s="731"/>
      <c r="CE31" s="732"/>
      <c r="CF31" s="700" t="s">
        <v>315</v>
      </c>
      <c r="CG31" s="701"/>
      <c r="CH31" s="701"/>
      <c r="CI31" s="701"/>
      <c r="CJ31" s="701"/>
      <c r="CK31" s="701"/>
      <c r="CL31" s="701"/>
      <c r="CM31" s="701"/>
      <c r="CN31" s="701"/>
      <c r="CO31" s="701"/>
      <c r="CP31" s="701"/>
      <c r="CQ31" s="702"/>
      <c r="CR31" s="685">
        <v>12491</v>
      </c>
      <c r="CS31" s="721"/>
      <c r="CT31" s="721"/>
      <c r="CU31" s="721"/>
      <c r="CV31" s="721"/>
      <c r="CW31" s="721"/>
      <c r="CX31" s="721"/>
      <c r="CY31" s="722"/>
      <c r="CZ31" s="690">
        <v>0.3</v>
      </c>
      <c r="DA31" s="719"/>
      <c r="DB31" s="719"/>
      <c r="DC31" s="723"/>
      <c r="DD31" s="694">
        <v>12441</v>
      </c>
      <c r="DE31" s="721"/>
      <c r="DF31" s="721"/>
      <c r="DG31" s="721"/>
      <c r="DH31" s="721"/>
      <c r="DI31" s="721"/>
      <c r="DJ31" s="721"/>
      <c r="DK31" s="722"/>
      <c r="DL31" s="694">
        <v>12441</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5" t="s">
        <v>316</v>
      </c>
      <c r="C32" s="736"/>
      <c r="D32" s="736"/>
      <c r="E32" s="736"/>
      <c r="F32" s="736"/>
      <c r="G32" s="736"/>
      <c r="H32" s="736"/>
      <c r="I32" s="736"/>
      <c r="J32" s="736"/>
      <c r="K32" s="736"/>
      <c r="L32" s="736"/>
      <c r="M32" s="736"/>
      <c r="N32" s="736"/>
      <c r="O32" s="736"/>
      <c r="P32" s="736"/>
      <c r="Q32" s="737"/>
      <c r="R32" s="685" t="s">
        <v>230</v>
      </c>
      <c r="S32" s="686"/>
      <c r="T32" s="686"/>
      <c r="U32" s="686"/>
      <c r="V32" s="686"/>
      <c r="W32" s="686"/>
      <c r="X32" s="686"/>
      <c r="Y32" s="687"/>
      <c r="Z32" s="688" t="s">
        <v>177</v>
      </c>
      <c r="AA32" s="688"/>
      <c r="AB32" s="688"/>
      <c r="AC32" s="688"/>
      <c r="AD32" s="689" t="s">
        <v>230</v>
      </c>
      <c r="AE32" s="689"/>
      <c r="AF32" s="689"/>
      <c r="AG32" s="689"/>
      <c r="AH32" s="689"/>
      <c r="AI32" s="689"/>
      <c r="AJ32" s="689"/>
      <c r="AK32" s="689"/>
      <c r="AL32" s="690" t="s">
        <v>230</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99.7</v>
      </c>
      <c r="BH32" s="721"/>
      <c r="BI32" s="721"/>
      <c r="BJ32" s="721"/>
      <c r="BK32" s="721"/>
      <c r="BL32" s="721"/>
      <c r="BM32" s="691">
        <v>98.7</v>
      </c>
      <c r="BN32" s="751"/>
      <c r="BO32" s="751"/>
      <c r="BP32" s="751"/>
      <c r="BQ32" s="752"/>
      <c r="BR32" s="754">
        <v>99.8</v>
      </c>
      <c r="BS32" s="721"/>
      <c r="BT32" s="721"/>
      <c r="BU32" s="721"/>
      <c r="BV32" s="721"/>
      <c r="BW32" s="721"/>
      <c r="BX32" s="691">
        <v>98.8</v>
      </c>
      <c r="BY32" s="751"/>
      <c r="BZ32" s="751"/>
      <c r="CA32" s="751"/>
      <c r="CB32" s="752"/>
      <c r="CD32" s="733"/>
      <c r="CE32" s="734"/>
      <c r="CF32" s="700" t="s">
        <v>319</v>
      </c>
      <c r="CG32" s="701"/>
      <c r="CH32" s="701"/>
      <c r="CI32" s="701"/>
      <c r="CJ32" s="701"/>
      <c r="CK32" s="701"/>
      <c r="CL32" s="701"/>
      <c r="CM32" s="701"/>
      <c r="CN32" s="701"/>
      <c r="CO32" s="701"/>
      <c r="CP32" s="701"/>
      <c r="CQ32" s="702"/>
      <c r="CR32" s="685" t="s">
        <v>177</v>
      </c>
      <c r="CS32" s="686"/>
      <c r="CT32" s="686"/>
      <c r="CU32" s="686"/>
      <c r="CV32" s="686"/>
      <c r="CW32" s="686"/>
      <c r="CX32" s="686"/>
      <c r="CY32" s="687"/>
      <c r="CZ32" s="690" t="s">
        <v>177</v>
      </c>
      <c r="DA32" s="719"/>
      <c r="DB32" s="719"/>
      <c r="DC32" s="723"/>
      <c r="DD32" s="694" t="s">
        <v>178</v>
      </c>
      <c r="DE32" s="686"/>
      <c r="DF32" s="686"/>
      <c r="DG32" s="686"/>
      <c r="DH32" s="686"/>
      <c r="DI32" s="686"/>
      <c r="DJ32" s="686"/>
      <c r="DK32" s="687"/>
      <c r="DL32" s="694" t="s">
        <v>230</v>
      </c>
      <c r="DM32" s="686"/>
      <c r="DN32" s="686"/>
      <c r="DO32" s="686"/>
      <c r="DP32" s="686"/>
      <c r="DQ32" s="686"/>
      <c r="DR32" s="686"/>
      <c r="DS32" s="686"/>
      <c r="DT32" s="686"/>
      <c r="DU32" s="686"/>
      <c r="DV32" s="687"/>
      <c r="DW32" s="690" t="s">
        <v>247</v>
      </c>
      <c r="DX32" s="719"/>
      <c r="DY32" s="719"/>
      <c r="DZ32" s="719"/>
      <c r="EA32" s="719"/>
      <c r="EB32" s="719"/>
      <c r="EC32" s="720"/>
    </row>
    <row r="33" spans="2:133" ht="11.25" customHeight="1" x14ac:dyDescent="0.15">
      <c r="B33" s="682" t="s">
        <v>320</v>
      </c>
      <c r="C33" s="683"/>
      <c r="D33" s="683"/>
      <c r="E33" s="683"/>
      <c r="F33" s="683"/>
      <c r="G33" s="683"/>
      <c r="H33" s="683"/>
      <c r="I33" s="683"/>
      <c r="J33" s="683"/>
      <c r="K33" s="683"/>
      <c r="L33" s="683"/>
      <c r="M33" s="683"/>
      <c r="N33" s="683"/>
      <c r="O33" s="683"/>
      <c r="P33" s="683"/>
      <c r="Q33" s="684"/>
      <c r="R33" s="685">
        <v>94415</v>
      </c>
      <c r="S33" s="686"/>
      <c r="T33" s="686"/>
      <c r="U33" s="686"/>
      <c r="V33" s="686"/>
      <c r="W33" s="686"/>
      <c r="X33" s="686"/>
      <c r="Y33" s="687"/>
      <c r="Z33" s="688">
        <v>2.2999999999999998</v>
      </c>
      <c r="AA33" s="688"/>
      <c r="AB33" s="688"/>
      <c r="AC33" s="688"/>
      <c r="AD33" s="689" t="s">
        <v>230</v>
      </c>
      <c r="AE33" s="689"/>
      <c r="AF33" s="689"/>
      <c r="AG33" s="689"/>
      <c r="AH33" s="689"/>
      <c r="AI33" s="689"/>
      <c r="AJ33" s="689"/>
      <c r="AK33" s="689"/>
      <c r="AL33" s="690" t="s">
        <v>177</v>
      </c>
      <c r="AM33" s="691"/>
      <c r="AN33" s="691"/>
      <c r="AO33" s="692"/>
      <c r="AP33" s="746"/>
      <c r="AQ33" s="747"/>
      <c r="AR33" s="747"/>
      <c r="AS33" s="747"/>
      <c r="AT33" s="750"/>
      <c r="AU33" s="232"/>
      <c r="AV33" s="232"/>
      <c r="AW33" s="232"/>
      <c r="AX33" s="726" t="s">
        <v>321</v>
      </c>
      <c r="AY33" s="727"/>
      <c r="AZ33" s="727"/>
      <c r="BA33" s="727"/>
      <c r="BB33" s="727"/>
      <c r="BC33" s="727"/>
      <c r="BD33" s="727"/>
      <c r="BE33" s="727"/>
      <c r="BF33" s="728"/>
      <c r="BG33" s="755">
        <v>100</v>
      </c>
      <c r="BH33" s="756"/>
      <c r="BI33" s="756"/>
      <c r="BJ33" s="756"/>
      <c r="BK33" s="756"/>
      <c r="BL33" s="756"/>
      <c r="BM33" s="757">
        <v>99.9</v>
      </c>
      <c r="BN33" s="756"/>
      <c r="BO33" s="756"/>
      <c r="BP33" s="756"/>
      <c r="BQ33" s="758"/>
      <c r="BR33" s="755">
        <v>100</v>
      </c>
      <c r="BS33" s="756"/>
      <c r="BT33" s="756"/>
      <c r="BU33" s="756"/>
      <c r="BV33" s="756"/>
      <c r="BW33" s="756"/>
      <c r="BX33" s="757">
        <v>99.9</v>
      </c>
      <c r="BY33" s="756"/>
      <c r="BZ33" s="756"/>
      <c r="CA33" s="756"/>
      <c r="CB33" s="758"/>
      <c r="CD33" s="700" t="s">
        <v>322</v>
      </c>
      <c r="CE33" s="701"/>
      <c r="CF33" s="701"/>
      <c r="CG33" s="701"/>
      <c r="CH33" s="701"/>
      <c r="CI33" s="701"/>
      <c r="CJ33" s="701"/>
      <c r="CK33" s="701"/>
      <c r="CL33" s="701"/>
      <c r="CM33" s="701"/>
      <c r="CN33" s="701"/>
      <c r="CO33" s="701"/>
      <c r="CP33" s="701"/>
      <c r="CQ33" s="702"/>
      <c r="CR33" s="685">
        <v>1950468</v>
      </c>
      <c r="CS33" s="721"/>
      <c r="CT33" s="721"/>
      <c r="CU33" s="721"/>
      <c r="CV33" s="721"/>
      <c r="CW33" s="721"/>
      <c r="CX33" s="721"/>
      <c r="CY33" s="722"/>
      <c r="CZ33" s="690">
        <v>51.3</v>
      </c>
      <c r="DA33" s="719"/>
      <c r="DB33" s="719"/>
      <c r="DC33" s="723"/>
      <c r="DD33" s="694">
        <v>1337790</v>
      </c>
      <c r="DE33" s="721"/>
      <c r="DF33" s="721"/>
      <c r="DG33" s="721"/>
      <c r="DH33" s="721"/>
      <c r="DI33" s="721"/>
      <c r="DJ33" s="721"/>
      <c r="DK33" s="722"/>
      <c r="DL33" s="694">
        <v>619991</v>
      </c>
      <c r="DM33" s="721"/>
      <c r="DN33" s="721"/>
      <c r="DO33" s="721"/>
      <c r="DP33" s="721"/>
      <c r="DQ33" s="721"/>
      <c r="DR33" s="721"/>
      <c r="DS33" s="721"/>
      <c r="DT33" s="721"/>
      <c r="DU33" s="721"/>
      <c r="DV33" s="722"/>
      <c r="DW33" s="690">
        <v>32.1</v>
      </c>
      <c r="DX33" s="719"/>
      <c r="DY33" s="719"/>
      <c r="DZ33" s="719"/>
      <c r="EA33" s="719"/>
      <c r="EB33" s="719"/>
      <c r="EC33" s="720"/>
    </row>
    <row r="34" spans="2:133" ht="11.25" customHeight="1" x14ac:dyDescent="0.15">
      <c r="B34" s="682" t="s">
        <v>323</v>
      </c>
      <c r="C34" s="683"/>
      <c r="D34" s="683"/>
      <c r="E34" s="683"/>
      <c r="F34" s="683"/>
      <c r="G34" s="683"/>
      <c r="H34" s="683"/>
      <c r="I34" s="683"/>
      <c r="J34" s="683"/>
      <c r="K34" s="683"/>
      <c r="L34" s="683"/>
      <c r="M34" s="683"/>
      <c r="N34" s="683"/>
      <c r="O34" s="683"/>
      <c r="P34" s="683"/>
      <c r="Q34" s="684"/>
      <c r="R34" s="685">
        <v>2805</v>
      </c>
      <c r="S34" s="686"/>
      <c r="T34" s="686"/>
      <c r="U34" s="686"/>
      <c r="V34" s="686"/>
      <c r="W34" s="686"/>
      <c r="X34" s="686"/>
      <c r="Y34" s="687"/>
      <c r="Z34" s="688">
        <v>0.1</v>
      </c>
      <c r="AA34" s="688"/>
      <c r="AB34" s="688"/>
      <c r="AC34" s="688"/>
      <c r="AD34" s="689" t="s">
        <v>177</v>
      </c>
      <c r="AE34" s="689"/>
      <c r="AF34" s="689"/>
      <c r="AG34" s="689"/>
      <c r="AH34" s="689"/>
      <c r="AI34" s="689"/>
      <c r="AJ34" s="689"/>
      <c r="AK34" s="689"/>
      <c r="AL34" s="690" t="s">
        <v>178</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669340</v>
      </c>
      <c r="CS34" s="686"/>
      <c r="CT34" s="686"/>
      <c r="CU34" s="686"/>
      <c r="CV34" s="686"/>
      <c r="CW34" s="686"/>
      <c r="CX34" s="686"/>
      <c r="CY34" s="687"/>
      <c r="CZ34" s="690">
        <v>17.600000000000001</v>
      </c>
      <c r="DA34" s="719"/>
      <c r="DB34" s="719"/>
      <c r="DC34" s="723"/>
      <c r="DD34" s="694">
        <v>476668</v>
      </c>
      <c r="DE34" s="686"/>
      <c r="DF34" s="686"/>
      <c r="DG34" s="686"/>
      <c r="DH34" s="686"/>
      <c r="DI34" s="686"/>
      <c r="DJ34" s="686"/>
      <c r="DK34" s="687"/>
      <c r="DL34" s="694">
        <v>342482</v>
      </c>
      <c r="DM34" s="686"/>
      <c r="DN34" s="686"/>
      <c r="DO34" s="686"/>
      <c r="DP34" s="686"/>
      <c r="DQ34" s="686"/>
      <c r="DR34" s="686"/>
      <c r="DS34" s="686"/>
      <c r="DT34" s="686"/>
      <c r="DU34" s="686"/>
      <c r="DV34" s="687"/>
      <c r="DW34" s="690">
        <v>17.7</v>
      </c>
      <c r="DX34" s="719"/>
      <c r="DY34" s="719"/>
      <c r="DZ34" s="719"/>
      <c r="EA34" s="719"/>
      <c r="EB34" s="719"/>
      <c r="EC34" s="720"/>
    </row>
    <row r="35" spans="2:133" ht="11.25" customHeight="1" x14ac:dyDescent="0.15">
      <c r="B35" s="682" t="s">
        <v>325</v>
      </c>
      <c r="C35" s="683"/>
      <c r="D35" s="683"/>
      <c r="E35" s="683"/>
      <c r="F35" s="683"/>
      <c r="G35" s="683"/>
      <c r="H35" s="683"/>
      <c r="I35" s="683"/>
      <c r="J35" s="683"/>
      <c r="K35" s="683"/>
      <c r="L35" s="683"/>
      <c r="M35" s="683"/>
      <c r="N35" s="683"/>
      <c r="O35" s="683"/>
      <c r="P35" s="683"/>
      <c r="Q35" s="684"/>
      <c r="R35" s="685">
        <v>62337</v>
      </c>
      <c r="S35" s="686"/>
      <c r="T35" s="686"/>
      <c r="U35" s="686"/>
      <c r="V35" s="686"/>
      <c r="W35" s="686"/>
      <c r="X35" s="686"/>
      <c r="Y35" s="687"/>
      <c r="Z35" s="688">
        <v>1.5</v>
      </c>
      <c r="AA35" s="688"/>
      <c r="AB35" s="688"/>
      <c r="AC35" s="688"/>
      <c r="AD35" s="689" t="s">
        <v>178</v>
      </c>
      <c r="AE35" s="689"/>
      <c r="AF35" s="689"/>
      <c r="AG35" s="689"/>
      <c r="AH35" s="689"/>
      <c r="AI35" s="689"/>
      <c r="AJ35" s="689"/>
      <c r="AK35" s="689"/>
      <c r="AL35" s="690" t="s">
        <v>177</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5745</v>
      </c>
      <c r="CS35" s="721"/>
      <c r="CT35" s="721"/>
      <c r="CU35" s="721"/>
      <c r="CV35" s="721"/>
      <c r="CW35" s="721"/>
      <c r="CX35" s="721"/>
      <c r="CY35" s="722"/>
      <c r="CZ35" s="690">
        <v>0.2</v>
      </c>
      <c r="DA35" s="719"/>
      <c r="DB35" s="719"/>
      <c r="DC35" s="723"/>
      <c r="DD35" s="694">
        <v>4224</v>
      </c>
      <c r="DE35" s="721"/>
      <c r="DF35" s="721"/>
      <c r="DG35" s="721"/>
      <c r="DH35" s="721"/>
      <c r="DI35" s="721"/>
      <c r="DJ35" s="721"/>
      <c r="DK35" s="722"/>
      <c r="DL35" s="694">
        <v>4224</v>
      </c>
      <c r="DM35" s="721"/>
      <c r="DN35" s="721"/>
      <c r="DO35" s="721"/>
      <c r="DP35" s="721"/>
      <c r="DQ35" s="721"/>
      <c r="DR35" s="721"/>
      <c r="DS35" s="721"/>
      <c r="DT35" s="721"/>
      <c r="DU35" s="721"/>
      <c r="DV35" s="722"/>
      <c r="DW35" s="690">
        <v>0.2</v>
      </c>
      <c r="DX35" s="719"/>
      <c r="DY35" s="719"/>
      <c r="DZ35" s="719"/>
      <c r="EA35" s="719"/>
      <c r="EB35" s="719"/>
      <c r="EC35" s="720"/>
    </row>
    <row r="36" spans="2:133" ht="11.25" customHeight="1" x14ac:dyDescent="0.15">
      <c r="B36" s="682" t="s">
        <v>329</v>
      </c>
      <c r="C36" s="683"/>
      <c r="D36" s="683"/>
      <c r="E36" s="683"/>
      <c r="F36" s="683"/>
      <c r="G36" s="683"/>
      <c r="H36" s="683"/>
      <c r="I36" s="683"/>
      <c r="J36" s="683"/>
      <c r="K36" s="683"/>
      <c r="L36" s="683"/>
      <c r="M36" s="683"/>
      <c r="N36" s="683"/>
      <c r="O36" s="683"/>
      <c r="P36" s="683"/>
      <c r="Q36" s="684"/>
      <c r="R36" s="685">
        <v>643623</v>
      </c>
      <c r="S36" s="686"/>
      <c r="T36" s="686"/>
      <c r="U36" s="686"/>
      <c r="V36" s="686"/>
      <c r="W36" s="686"/>
      <c r="X36" s="686"/>
      <c r="Y36" s="687"/>
      <c r="Z36" s="688">
        <v>15.6</v>
      </c>
      <c r="AA36" s="688"/>
      <c r="AB36" s="688"/>
      <c r="AC36" s="688"/>
      <c r="AD36" s="689" t="s">
        <v>178</v>
      </c>
      <c r="AE36" s="689"/>
      <c r="AF36" s="689"/>
      <c r="AG36" s="689"/>
      <c r="AH36" s="689"/>
      <c r="AI36" s="689"/>
      <c r="AJ36" s="689"/>
      <c r="AK36" s="689"/>
      <c r="AL36" s="690" t="s">
        <v>178</v>
      </c>
      <c r="AM36" s="691"/>
      <c r="AN36" s="691"/>
      <c r="AO36" s="692"/>
      <c r="AP36" s="235"/>
      <c r="AQ36" s="759" t="s">
        <v>330</v>
      </c>
      <c r="AR36" s="760"/>
      <c r="AS36" s="760"/>
      <c r="AT36" s="760"/>
      <c r="AU36" s="760"/>
      <c r="AV36" s="760"/>
      <c r="AW36" s="760"/>
      <c r="AX36" s="760"/>
      <c r="AY36" s="761"/>
      <c r="AZ36" s="674">
        <v>360829</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4027</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592141</v>
      </c>
      <c r="CS36" s="686"/>
      <c r="CT36" s="686"/>
      <c r="CU36" s="686"/>
      <c r="CV36" s="686"/>
      <c r="CW36" s="686"/>
      <c r="CX36" s="686"/>
      <c r="CY36" s="687"/>
      <c r="CZ36" s="690">
        <v>15.6</v>
      </c>
      <c r="DA36" s="719"/>
      <c r="DB36" s="719"/>
      <c r="DC36" s="723"/>
      <c r="DD36" s="694">
        <v>272839</v>
      </c>
      <c r="DE36" s="686"/>
      <c r="DF36" s="686"/>
      <c r="DG36" s="686"/>
      <c r="DH36" s="686"/>
      <c r="DI36" s="686"/>
      <c r="DJ36" s="686"/>
      <c r="DK36" s="687"/>
      <c r="DL36" s="694">
        <v>66462</v>
      </c>
      <c r="DM36" s="686"/>
      <c r="DN36" s="686"/>
      <c r="DO36" s="686"/>
      <c r="DP36" s="686"/>
      <c r="DQ36" s="686"/>
      <c r="DR36" s="686"/>
      <c r="DS36" s="686"/>
      <c r="DT36" s="686"/>
      <c r="DU36" s="686"/>
      <c r="DV36" s="687"/>
      <c r="DW36" s="690">
        <v>3.4</v>
      </c>
      <c r="DX36" s="719"/>
      <c r="DY36" s="719"/>
      <c r="DZ36" s="719"/>
      <c r="EA36" s="719"/>
      <c r="EB36" s="719"/>
      <c r="EC36" s="720"/>
    </row>
    <row r="37" spans="2:133" ht="11.25" customHeight="1" x14ac:dyDescent="0.15">
      <c r="B37" s="682" t="s">
        <v>333</v>
      </c>
      <c r="C37" s="683"/>
      <c r="D37" s="683"/>
      <c r="E37" s="683"/>
      <c r="F37" s="683"/>
      <c r="G37" s="683"/>
      <c r="H37" s="683"/>
      <c r="I37" s="683"/>
      <c r="J37" s="683"/>
      <c r="K37" s="683"/>
      <c r="L37" s="683"/>
      <c r="M37" s="683"/>
      <c r="N37" s="683"/>
      <c r="O37" s="683"/>
      <c r="P37" s="683"/>
      <c r="Q37" s="684"/>
      <c r="R37" s="685">
        <v>276801</v>
      </c>
      <c r="S37" s="686"/>
      <c r="T37" s="686"/>
      <c r="U37" s="686"/>
      <c r="V37" s="686"/>
      <c r="W37" s="686"/>
      <c r="X37" s="686"/>
      <c r="Y37" s="687"/>
      <c r="Z37" s="688">
        <v>6.7</v>
      </c>
      <c r="AA37" s="688"/>
      <c r="AB37" s="688"/>
      <c r="AC37" s="688"/>
      <c r="AD37" s="689" t="s">
        <v>177</v>
      </c>
      <c r="AE37" s="689"/>
      <c r="AF37" s="689"/>
      <c r="AG37" s="689"/>
      <c r="AH37" s="689"/>
      <c r="AI37" s="689"/>
      <c r="AJ37" s="689"/>
      <c r="AK37" s="689"/>
      <c r="AL37" s="690" t="s">
        <v>230</v>
      </c>
      <c r="AM37" s="691"/>
      <c r="AN37" s="691"/>
      <c r="AO37" s="692"/>
      <c r="AQ37" s="763" t="s">
        <v>334</v>
      </c>
      <c r="AR37" s="764"/>
      <c r="AS37" s="764"/>
      <c r="AT37" s="764"/>
      <c r="AU37" s="764"/>
      <c r="AV37" s="764"/>
      <c r="AW37" s="764"/>
      <c r="AX37" s="764"/>
      <c r="AY37" s="765"/>
      <c r="AZ37" s="685">
        <v>101687</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5042</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5048</v>
      </c>
      <c r="CS37" s="721"/>
      <c r="CT37" s="721"/>
      <c r="CU37" s="721"/>
      <c r="CV37" s="721"/>
      <c r="CW37" s="721"/>
      <c r="CX37" s="721"/>
      <c r="CY37" s="722"/>
      <c r="CZ37" s="690">
        <v>0.1</v>
      </c>
      <c r="DA37" s="719"/>
      <c r="DB37" s="719"/>
      <c r="DC37" s="723"/>
      <c r="DD37" s="694">
        <v>5048</v>
      </c>
      <c r="DE37" s="721"/>
      <c r="DF37" s="721"/>
      <c r="DG37" s="721"/>
      <c r="DH37" s="721"/>
      <c r="DI37" s="721"/>
      <c r="DJ37" s="721"/>
      <c r="DK37" s="722"/>
      <c r="DL37" s="694">
        <v>4603</v>
      </c>
      <c r="DM37" s="721"/>
      <c r="DN37" s="721"/>
      <c r="DO37" s="721"/>
      <c r="DP37" s="721"/>
      <c r="DQ37" s="721"/>
      <c r="DR37" s="721"/>
      <c r="DS37" s="721"/>
      <c r="DT37" s="721"/>
      <c r="DU37" s="721"/>
      <c r="DV37" s="722"/>
      <c r="DW37" s="690">
        <v>0.2</v>
      </c>
      <c r="DX37" s="719"/>
      <c r="DY37" s="719"/>
      <c r="DZ37" s="719"/>
      <c r="EA37" s="719"/>
      <c r="EB37" s="719"/>
      <c r="EC37" s="720"/>
    </row>
    <row r="38" spans="2:133" ht="11.25" customHeight="1" x14ac:dyDescent="0.15">
      <c r="B38" s="682" t="s">
        <v>337</v>
      </c>
      <c r="C38" s="683"/>
      <c r="D38" s="683"/>
      <c r="E38" s="683"/>
      <c r="F38" s="683"/>
      <c r="G38" s="683"/>
      <c r="H38" s="683"/>
      <c r="I38" s="683"/>
      <c r="J38" s="683"/>
      <c r="K38" s="683"/>
      <c r="L38" s="683"/>
      <c r="M38" s="683"/>
      <c r="N38" s="683"/>
      <c r="O38" s="683"/>
      <c r="P38" s="683"/>
      <c r="Q38" s="684"/>
      <c r="R38" s="685">
        <v>84362</v>
      </c>
      <c r="S38" s="686"/>
      <c r="T38" s="686"/>
      <c r="U38" s="686"/>
      <c r="V38" s="686"/>
      <c r="W38" s="686"/>
      <c r="X38" s="686"/>
      <c r="Y38" s="687"/>
      <c r="Z38" s="688">
        <v>2</v>
      </c>
      <c r="AA38" s="688"/>
      <c r="AB38" s="688"/>
      <c r="AC38" s="688"/>
      <c r="AD38" s="689">
        <v>195</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90070</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414</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259142</v>
      </c>
      <c r="CS38" s="686"/>
      <c r="CT38" s="686"/>
      <c r="CU38" s="686"/>
      <c r="CV38" s="686"/>
      <c r="CW38" s="686"/>
      <c r="CX38" s="686"/>
      <c r="CY38" s="687"/>
      <c r="CZ38" s="690">
        <v>6.8</v>
      </c>
      <c r="DA38" s="719"/>
      <c r="DB38" s="719"/>
      <c r="DC38" s="723"/>
      <c r="DD38" s="694">
        <v>233237</v>
      </c>
      <c r="DE38" s="686"/>
      <c r="DF38" s="686"/>
      <c r="DG38" s="686"/>
      <c r="DH38" s="686"/>
      <c r="DI38" s="686"/>
      <c r="DJ38" s="686"/>
      <c r="DK38" s="687"/>
      <c r="DL38" s="694">
        <v>206823</v>
      </c>
      <c r="DM38" s="686"/>
      <c r="DN38" s="686"/>
      <c r="DO38" s="686"/>
      <c r="DP38" s="686"/>
      <c r="DQ38" s="686"/>
      <c r="DR38" s="686"/>
      <c r="DS38" s="686"/>
      <c r="DT38" s="686"/>
      <c r="DU38" s="686"/>
      <c r="DV38" s="687"/>
      <c r="DW38" s="690">
        <v>10.7</v>
      </c>
      <c r="DX38" s="719"/>
      <c r="DY38" s="719"/>
      <c r="DZ38" s="719"/>
      <c r="EA38" s="719"/>
      <c r="EB38" s="719"/>
      <c r="EC38" s="720"/>
    </row>
    <row r="39" spans="2:133" ht="11.25" customHeight="1" x14ac:dyDescent="0.15">
      <c r="B39" s="682" t="s">
        <v>341</v>
      </c>
      <c r="C39" s="683"/>
      <c r="D39" s="683"/>
      <c r="E39" s="683"/>
      <c r="F39" s="683"/>
      <c r="G39" s="683"/>
      <c r="H39" s="683"/>
      <c r="I39" s="683"/>
      <c r="J39" s="683"/>
      <c r="K39" s="683"/>
      <c r="L39" s="683"/>
      <c r="M39" s="683"/>
      <c r="N39" s="683"/>
      <c r="O39" s="683"/>
      <c r="P39" s="683"/>
      <c r="Q39" s="684"/>
      <c r="R39" s="685">
        <v>244000</v>
      </c>
      <c r="S39" s="686"/>
      <c r="T39" s="686"/>
      <c r="U39" s="686"/>
      <c r="V39" s="686"/>
      <c r="W39" s="686"/>
      <c r="X39" s="686"/>
      <c r="Y39" s="687"/>
      <c r="Z39" s="688">
        <v>5.9</v>
      </c>
      <c r="AA39" s="688"/>
      <c r="AB39" s="688"/>
      <c r="AC39" s="688"/>
      <c r="AD39" s="689" t="s">
        <v>177</v>
      </c>
      <c r="AE39" s="689"/>
      <c r="AF39" s="689"/>
      <c r="AG39" s="689"/>
      <c r="AH39" s="689"/>
      <c r="AI39" s="689"/>
      <c r="AJ39" s="689"/>
      <c r="AK39" s="689"/>
      <c r="AL39" s="690" t="s">
        <v>178</v>
      </c>
      <c r="AM39" s="691"/>
      <c r="AN39" s="691"/>
      <c r="AO39" s="692"/>
      <c r="AQ39" s="763" t="s">
        <v>342</v>
      </c>
      <c r="AR39" s="764"/>
      <c r="AS39" s="764"/>
      <c r="AT39" s="764"/>
      <c r="AU39" s="764"/>
      <c r="AV39" s="764"/>
      <c r="AW39" s="764"/>
      <c r="AX39" s="764"/>
      <c r="AY39" s="765"/>
      <c r="AZ39" s="685" t="s">
        <v>230</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635</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424100</v>
      </c>
      <c r="CS39" s="721"/>
      <c r="CT39" s="721"/>
      <c r="CU39" s="721"/>
      <c r="CV39" s="721"/>
      <c r="CW39" s="721"/>
      <c r="CX39" s="721"/>
      <c r="CY39" s="722"/>
      <c r="CZ39" s="690">
        <v>11.2</v>
      </c>
      <c r="DA39" s="719"/>
      <c r="DB39" s="719"/>
      <c r="DC39" s="723"/>
      <c r="DD39" s="694">
        <v>350822</v>
      </c>
      <c r="DE39" s="721"/>
      <c r="DF39" s="721"/>
      <c r="DG39" s="721"/>
      <c r="DH39" s="721"/>
      <c r="DI39" s="721"/>
      <c r="DJ39" s="721"/>
      <c r="DK39" s="722"/>
      <c r="DL39" s="694" t="s">
        <v>247</v>
      </c>
      <c r="DM39" s="721"/>
      <c r="DN39" s="721"/>
      <c r="DO39" s="721"/>
      <c r="DP39" s="721"/>
      <c r="DQ39" s="721"/>
      <c r="DR39" s="721"/>
      <c r="DS39" s="721"/>
      <c r="DT39" s="721"/>
      <c r="DU39" s="721"/>
      <c r="DV39" s="722"/>
      <c r="DW39" s="690" t="s">
        <v>177</v>
      </c>
      <c r="DX39" s="719"/>
      <c r="DY39" s="719"/>
      <c r="DZ39" s="719"/>
      <c r="EA39" s="719"/>
      <c r="EB39" s="719"/>
      <c r="EC39" s="720"/>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177</v>
      </c>
      <c r="S40" s="686"/>
      <c r="T40" s="686"/>
      <c r="U40" s="686"/>
      <c r="V40" s="686"/>
      <c r="W40" s="686"/>
      <c r="X40" s="686"/>
      <c r="Y40" s="687"/>
      <c r="Z40" s="688" t="s">
        <v>230</v>
      </c>
      <c r="AA40" s="688"/>
      <c r="AB40" s="688"/>
      <c r="AC40" s="688"/>
      <c r="AD40" s="689" t="s">
        <v>230</v>
      </c>
      <c r="AE40" s="689"/>
      <c r="AF40" s="689"/>
      <c r="AG40" s="689"/>
      <c r="AH40" s="689"/>
      <c r="AI40" s="689"/>
      <c r="AJ40" s="689"/>
      <c r="AK40" s="689"/>
      <c r="AL40" s="690" t="s">
        <v>177</v>
      </c>
      <c r="AM40" s="691"/>
      <c r="AN40" s="691"/>
      <c r="AO40" s="692"/>
      <c r="AQ40" s="763" t="s">
        <v>346</v>
      </c>
      <c r="AR40" s="764"/>
      <c r="AS40" s="764"/>
      <c r="AT40" s="764"/>
      <c r="AU40" s="764"/>
      <c r="AV40" s="764"/>
      <c r="AW40" s="764"/>
      <c r="AX40" s="764"/>
      <c r="AY40" s="765"/>
      <c r="AZ40" s="685" t="s">
        <v>178</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117</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t="s">
        <v>177</v>
      </c>
      <c r="CS40" s="686"/>
      <c r="CT40" s="686"/>
      <c r="CU40" s="686"/>
      <c r="CV40" s="686"/>
      <c r="CW40" s="686"/>
      <c r="CX40" s="686"/>
      <c r="CY40" s="687"/>
      <c r="CZ40" s="690" t="s">
        <v>178</v>
      </c>
      <c r="DA40" s="719"/>
      <c r="DB40" s="719"/>
      <c r="DC40" s="723"/>
      <c r="DD40" s="694" t="s">
        <v>230</v>
      </c>
      <c r="DE40" s="686"/>
      <c r="DF40" s="686"/>
      <c r="DG40" s="686"/>
      <c r="DH40" s="686"/>
      <c r="DI40" s="686"/>
      <c r="DJ40" s="686"/>
      <c r="DK40" s="687"/>
      <c r="DL40" s="694" t="s">
        <v>247</v>
      </c>
      <c r="DM40" s="686"/>
      <c r="DN40" s="686"/>
      <c r="DO40" s="686"/>
      <c r="DP40" s="686"/>
      <c r="DQ40" s="686"/>
      <c r="DR40" s="686"/>
      <c r="DS40" s="686"/>
      <c r="DT40" s="686"/>
      <c r="DU40" s="686"/>
      <c r="DV40" s="687"/>
      <c r="DW40" s="690" t="s">
        <v>177</v>
      </c>
      <c r="DX40" s="719"/>
      <c r="DY40" s="719"/>
      <c r="DZ40" s="719"/>
      <c r="EA40" s="719"/>
      <c r="EB40" s="719"/>
      <c r="EC40" s="720"/>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177</v>
      </c>
      <c r="S41" s="686"/>
      <c r="T41" s="686"/>
      <c r="U41" s="686"/>
      <c r="V41" s="686"/>
      <c r="W41" s="686"/>
      <c r="X41" s="686"/>
      <c r="Y41" s="687"/>
      <c r="Z41" s="688" t="s">
        <v>178</v>
      </c>
      <c r="AA41" s="688"/>
      <c r="AB41" s="688"/>
      <c r="AC41" s="688"/>
      <c r="AD41" s="689" t="s">
        <v>230</v>
      </c>
      <c r="AE41" s="689"/>
      <c r="AF41" s="689"/>
      <c r="AG41" s="689"/>
      <c r="AH41" s="689"/>
      <c r="AI41" s="689"/>
      <c r="AJ41" s="689"/>
      <c r="AK41" s="689"/>
      <c r="AL41" s="690" t="s">
        <v>247</v>
      </c>
      <c r="AM41" s="691"/>
      <c r="AN41" s="691"/>
      <c r="AO41" s="692"/>
      <c r="AQ41" s="763" t="s">
        <v>351</v>
      </c>
      <c r="AR41" s="764"/>
      <c r="AS41" s="764"/>
      <c r="AT41" s="764"/>
      <c r="AU41" s="764"/>
      <c r="AV41" s="764"/>
      <c r="AW41" s="764"/>
      <c r="AX41" s="764"/>
      <c r="AY41" s="765"/>
      <c r="AZ41" s="685">
        <v>40514</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v>4</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247</v>
      </c>
      <c r="CS41" s="721"/>
      <c r="CT41" s="721"/>
      <c r="CU41" s="721"/>
      <c r="CV41" s="721"/>
      <c r="CW41" s="721"/>
      <c r="CX41" s="721"/>
      <c r="CY41" s="722"/>
      <c r="CZ41" s="690" t="s">
        <v>247</v>
      </c>
      <c r="DA41" s="719"/>
      <c r="DB41" s="719"/>
      <c r="DC41" s="723"/>
      <c r="DD41" s="694" t="s">
        <v>247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80000</v>
      </c>
      <c r="S42" s="686"/>
      <c r="T42" s="686"/>
      <c r="U42" s="686"/>
      <c r="V42" s="686"/>
      <c r="W42" s="686"/>
      <c r="X42" s="686"/>
      <c r="Y42" s="687"/>
      <c r="Z42" s="688">
        <v>1.9</v>
      </c>
      <c r="AA42" s="688"/>
      <c r="AB42" s="688"/>
      <c r="AC42" s="688"/>
      <c r="AD42" s="689" t="s">
        <v>178</v>
      </c>
      <c r="AE42" s="689"/>
      <c r="AF42" s="689"/>
      <c r="AG42" s="689"/>
      <c r="AH42" s="689"/>
      <c r="AI42" s="689"/>
      <c r="AJ42" s="689"/>
      <c r="AK42" s="689"/>
      <c r="AL42" s="690" t="s">
        <v>178</v>
      </c>
      <c r="AM42" s="691"/>
      <c r="AN42" s="691"/>
      <c r="AO42" s="692"/>
      <c r="AQ42" s="784" t="s">
        <v>355</v>
      </c>
      <c r="AR42" s="785"/>
      <c r="AS42" s="785"/>
      <c r="AT42" s="785"/>
      <c r="AU42" s="785"/>
      <c r="AV42" s="785"/>
      <c r="AW42" s="785"/>
      <c r="AX42" s="785"/>
      <c r="AY42" s="786"/>
      <c r="AZ42" s="776">
        <v>128558</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468</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576658</v>
      </c>
      <c r="CS42" s="686"/>
      <c r="CT42" s="686"/>
      <c r="CU42" s="686"/>
      <c r="CV42" s="686"/>
      <c r="CW42" s="686"/>
      <c r="CX42" s="686"/>
      <c r="CY42" s="687"/>
      <c r="CZ42" s="690">
        <v>15.2</v>
      </c>
      <c r="DA42" s="691"/>
      <c r="DB42" s="691"/>
      <c r="DC42" s="703"/>
      <c r="DD42" s="694">
        <v>286502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358</v>
      </c>
      <c r="C43" s="727"/>
      <c r="D43" s="727"/>
      <c r="E43" s="727"/>
      <c r="F43" s="727"/>
      <c r="G43" s="727"/>
      <c r="H43" s="727"/>
      <c r="I43" s="727"/>
      <c r="J43" s="727"/>
      <c r="K43" s="727"/>
      <c r="L43" s="727"/>
      <c r="M43" s="727"/>
      <c r="N43" s="727"/>
      <c r="O43" s="727"/>
      <c r="P43" s="727"/>
      <c r="Q43" s="728"/>
      <c r="R43" s="776">
        <v>4122513</v>
      </c>
      <c r="S43" s="777"/>
      <c r="T43" s="777"/>
      <c r="U43" s="777"/>
      <c r="V43" s="777"/>
      <c r="W43" s="777"/>
      <c r="X43" s="777"/>
      <c r="Y43" s="778"/>
      <c r="Z43" s="779">
        <v>100</v>
      </c>
      <c r="AA43" s="779"/>
      <c r="AB43" s="779"/>
      <c r="AC43" s="779"/>
      <c r="AD43" s="780">
        <v>1850572</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4470</v>
      </c>
      <c r="CS43" s="721"/>
      <c r="CT43" s="721"/>
      <c r="CU43" s="721"/>
      <c r="CV43" s="721"/>
      <c r="CW43" s="721"/>
      <c r="CX43" s="721"/>
      <c r="CY43" s="722"/>
      <c r="CZ43" s="690">
        <v>0.1</v>
      </c>
      <c r="DA43" s="719"/>
      <c r="DB43" s="719"/>
      <c r="DC43" s="723"/>
      <c r="DD43" s="694">
        <v>4470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360</v>
      </c>
      <c r="CG44" s="683"/>
      <c r="CH44" s="683"/>
      <c r="CI44" s="683"/>
      <c r="CJ44" s="683"/>
      <c r="CK44" s="683"/>
      <c r="CL44" s="683"/>
      <c r="CM44" s="683"/>
      <c r="CN44" s="683"/>
      <c r="CO44" s="683"/>
      <c r="CP44" s="683"/>
      <c r="CQ44" s="684"/>
      <c r="CR44" s="685">
        <v>576658</v>
      </c>
      <c r="CS44" s="686"/>
      <c r="CT44" s="686"/>
      <c r="CU44" s="686"/>
      <c r="CV44" s="686"/>
      <c r="CW44" s="686"/>
      <c r="CX44" s="686"/>
      <c r="CY44" s="687"/>
      <c r="CZ44" s="690">
        <v>15.2</v>
      </c>
      <c r="DA44" s="691"/>
      <c r="DB44" s="691"/>
      <c r="DC44" s="703"/>
      <c r="DD44" s="694">
        <v>286502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919</v>
      </c>
      <c r="CS45" s="721"/>
      <c r="CT45" s="721"/>
      <c r="CU45" s="721"/>
      <c r="CV45" s="721"/>
      <c r="CW45" s="721"/>
      <c r="CX45" s="721"/>
      <c r="CY45" s="722"/>
      <c r="CZ45" s="690">
        <v>0</v>
      </c>
      <c r="DA45" s="719"/>
      <c r="DB45" s="719"/>
      <c r="DC45" s="723"/>
      <c r="DD45" s="694">
        <v>269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519966</v>
      </c>
      <c r="CS46" s="686"/>
      <c r="CT46" s="686"/>
      <c r="CU46" s="686"/>
      <c r="CV46" s="686"/>
      <c r="CW46" s="686"/>
      <c r="CX46" s="686"/>
      <c r="CY46" s="687"/>
      <c r="CZ46" s="690">
        <v>13.7</v>
      </c>
      <c r="DA46" s="691"/>
      <c r="DB46" s="691"/>
      <c r="DC46" s="703"/>
      <c r="DD46" s="694">
        <v>230460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t="s">
        <v>177</v>
      </c>
      <c r="CS47" s="721"/>
      <c r="CT47" s="721"/>
      <c r="CU47" s="721"/>
      <c r="CV47" s="721"/>
      <c r="CW47" s="721"/>
      <c r="CX47" s="721"/>
      <c r="CY47" s="722"/>
      <c r="CZ47" s="690" t="s">
        <v>177</v>
      </c>
      <c r="DA47" s="719"/>
      <c r="DB47" s="719"/>
      <c r="DC47" s="723"/>
      <c r="DD47" s="694" t="s">
        <v>177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177</v>
      </c>
      <c r="CS48" s="686"/>
      <c r="CT48" s="686"/>
      <c r="CU48" s="686"/>
      <c r="CV48" s="686"/>
      <c r="CW48" s="686"/>
      <c r="CX48" s="686"/>
      <c r="CY48" s="687"/>
      <c r="CZ48" s="690" t="s">
        <v>177</v>
      </c>
      <c r="DA48" s="691"/>
      <c r="DB48" s="691"/>
      <c r="DC48" s="703"/>
      <c r="DD48" s="694" t="s">
        <v>177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368</v>
      </c>
      <c r="CE49" s="727"/>
      <c r="CF49" s="727"/>
      <c r="CG49" s="727"/>
      <c r="CH49" s="727"/>
      <c r="CI49" s="727"/>
      <c r="CJ49" s="727"/>
      <c r="CK49" s="727"/>
      <c r="CL49" s="727"/>
      <c r="CM49" s="727"/>
      <c r="CN49" s="727"/>
      <c r="CO49" s="727"/>
      <c r="CP49" s="727"/>
      <c r="CQ49" s="728"/>
      <c r="CR49" s="776">
        <v>3801265</v>
      </c>
      <c r="CS49" s="756"/>
      <c r="CT49" s="756"/>
      <c r="CU49" s="756"/>
      <c r="CV49" s="756"/>
      <c r="CW49" s="756"/>
      <c r="CX49" s="756"/>
      <c r="CY49" s="787"/>
      <c r="CZ49" s="781">
        <v>100</v>
      </c>
      <c r="DA49" s="788"/>
      <c r="DB49" s="788"/>
      <c r="DC49" s="789"/>
      <c r="DD49" s="790">
        <v>2653973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zsKrtusXIEZwyRkwgfeD9f4lAK2Kz/hPSsOgK+wz9h8S9mhaurn17VPZC4y78SzjSPYHTcH5D8BZkOwL6uE1xw==" saltValue="zRHhzdopFSFhCJmxbg/qM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3984</v>
      </c>
      <c r="R7" s="821"/>
      <c r="S7" s="821"/>
      <c r="T7" s="821"/>
      <c r="U7" s="821"/>
      <c r="V7" s="821">
        <v>3697</v>
      </c>
      <c r="W7" s="821"/>
      <c r="X7" s="821"/>
      <c r="Y7" s="821"/>
      <c r="Z7" s="821"/>
      <c r="AA7" s="821">
        <v>286</v>
      </c>
      <c r="AB7" s="821"/>
      <c r="AC7" s="821"/>
      <c r="AD7" s="821"/>
      <c r="AE7" s="822"/>
      <c r="AF7" s="823">
        <v>173</v>
      </c>
      <c r="AG7" s="824"/>
      <c r="AH7" s="824"/>
      <c r="AI7" s="824"/>
      <c r="AJ7" s="825"/>
      <c r="AK7" s="860">
        <v>13</v>
      </c>
      <c r="AL7" s="861"/>
      <c r="AM7" s="861"/>
      <c r="AN7" s="861"/>
      <c r="AO7" s="861"/>
      <c r="AP7" s="861">
        <v>2974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392</v>
      </c>
      <c r="C8" s="842"/>
      <c r="D8" s="842"/>
      <c r="E8" s="842"/>
      <c r="F8" s="842"/>
      <c r="G8" s="842"/>
      <c r="H8" s="842"/>
      <c r="I8" s="842"/>
      <c r="J8" s="842"/>
      <c r="K8" s="842"/>
      <c r="L8" s="842"/>
      <c r="M8" s="842"/>
      <c r="N8" s="842"/>
      <c r="O8" s="842"/>
      <c r="P8" s="843"/>
      <c r="Q8" s="844">
        <v>287</v>
      </c>
      <c r="R8" s="845"/>
      <c r="S8" s="845"/>
      <c r="T8" s="845"/>
      <c r="U8" s="845"/>
      <c r="V8" s="845">
        <v>276</v>
      </c>
      <c r="W8" s="845"/>
      <c r="X8" s="845"/>
      <c r="Y8" s="845"/>
      <c r="Z8" s="845"/>
      <c r="AA8" s="845">
        <v>11</v>
      </c>
      <c r="AB8" s="845"/>
      <c r="AC8" s="845"/>
      <c r="AD8" s="845"/>
      <c r="AE8" s="846"/>
      <c r="AF8" s="847">
        <v>11</v>
      </c>
      <c r="AG8" s="848"/>
      <c r="AH8" s="848"/>
      <c r="AI8" s="848"/>
      <c r="AJ8" s="849"/>
      <c r="AK8" s="850">
        <v>162</v>
      </c>
      <c r="AL8" s="851"/>
      <c r="AM8" s="851"/>
      <c r="AN8" s="851"/>
      <c r="AO8" s="851"/>
      <c r="AP8" s="851">
        <v>239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4101</v>
      </c>
      <c r="R23" s="880"/>
      <c r="S23" s="880"/>
      <c r="T23" s="880"/>
      <c r="U23" s="880"/>
      <c r="V23" s="880">
        <v>3804</v>
      </c>
      <c r="W23" s="880"/>
      <c r="X23" s="880"/>
      <c r="Y23" s="880"/>
      <c r="Z23" s="880"/>
      <c r="AA23" s="880">
        <v>297</v>
      </c>
      <c r="AB23" s="880"/>
      <c r="AC23" s="880"/>
      <c r="AD23" s="880"/>
      <c r="AE23" s="881"/>
      <c r="AF23" s="882">
        <v>184</v>
      </c>
      <c r="AG23" s="880"/>
      <c r="AH23" s="880"/>
      <c r="AI23" s="880"/>
      <c r="AJ23" s="883"/>
      <c r="AK23" s="884"/>
      <c r="AL23" s="885"/>
      <c r="AM23" s="885"/>
      <c r="AN23" s="885"/>
      <c r="AO23" s="885"/>
      <c r="AP23" s="880">
        <v>3213</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434</v>
      </c>
      <c r="R28" s="909"/>
      <c r="S28" s="909"/>
      <c r="T28" s="909"/>
      <c r="U28" s="909"/>
      <c r="V28" s="909">
        <v>430</v>
      </c>
      <c r="W28" s="909"/>
      <c r="X28" s="909"/>
      <c r="Y28" s="909"/>
      <c r="Z28" s="909"/>
      <c r="AA28" s="909">
        <v>4</v>
      </c>
      <c r="AB28" s="909"/>
      <c r="AC28" s="909"/>
      <c r="AD28" s="909"/>
      <c r="AE28" s="910"/>
      <c r="AF28" s="911">
        <v>4</v>
      </c>
      <c r="AG28" s="909"/>
      <c r="AH28" s="909"/>
      <c r="AI28" s="909"/>
      <c r="AJ28" s="912"/>
      <c r="AK28" s="913">
        <v>41</v>
      </c>
      <c r="AL28" s="904"/>
      <c r="AM28" s="904"/>
      <c r="AN28" s="904"/>
      <c r="AO28" s="904"/>
      <c r="AP28" s="904" t="s">
        <v>600</v>
      </c>
      <c r="AQ28" s="904"/>
      <c r="AR28" s="904"/>
      <c r="AS28" s="904"/>
      <c r="AT28" s="904"/>
      <c r="AU28" s="904" t="s">
        <v>600</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435</v>
      </c>
      <c r="R29" s="845"/>
      <c r="S29" s="845"/>
      <c r="T29" s="845"/>
      <c r="U29" s="845"/>
      <c r="V29" s="845">
        <v>417</v>
      </c>
      <c r="W29" s="845"/>
      <c r="X29" s="845"/>
      <c r="Y29" s="845"/>
      <c r="Z29" s="845"/>
      <c r="AA29" s="845">
        <v>18</v>
      </c>
      <c r="AB29" s="845"/>
      <c r="AC29" s="845"/>
      <c r="AD29" s="845"/>
      <c r="AE29" s="846"/>
      <c r="AF29" s="847">
        <v>18</v>
      </c>
      <c r="AG29" s="848"/>
      <c r="AH29" s="848"/>
      <c r="AI29" s="848"/>
      <c r="AJ29" s="849"/>
      <c r="AK29" s="916">
        <v>67</v>
      </c>
      <c r="AL29" s="917"/>
      <c r="AM29" s="917"/>
      <c r="AN29" s="917"/>
      <c r="AO29" s="917"/>
      <c r="AP29" s="917" t="s">
        <v>600</v>
      </c>
      <c r="AQ29" s="917"/>
      <c r="AR29" s="917"/>
      <c r="AS29" s="917"/>
      <c r="AT29" s="917"/>
      <c r="AU29" s="917" t="s">
        <v>600</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64</v>
      </c>
      <c r="R30" s="845"/>
      <c r="S30" s="845"/>
      <c r="T30" s="845"/>
      <c r="U30" s="845"/>
      <c r="V30" s="845">
        <v>63</v>
      </c>
      <c r="W30" s="845"/>
      <c r="X30" s="845"/>
      <c r="Y30" s="845"/>
      <c r="Z30" s="845"/>
      <c r="AA30" s="845">
        <v>1</v>
      </c>
      <c r="AB30" s="845"/>
      <c r="AC30" s="845"/>
      <c r="AD30" s="845"/>
      <c r="AE30" s="846"/>
      <c r="AF30" s="847">
        <v>1</v>
      </c>
      <c r="AG30" s="848"/>
      <c r="AH30" s="848"/>
      <c r="AI30" s="848"/>
      <c r="AJ30" s="849"/>
      <c r="AK30" s="916">
        <v>17</v>
      </c>
      <c r="AL30" s="917"/>
      <c r="AM30" s="917"/>
      <c r="AN30" s="917"/>
      <c r="AO30" s="917"/>
      <c r="AP30" s="917" t="s">
        <v>600</v>
      </c>
      <c r="AQ30" s="917"/>
      <c r="AR30" s="917"/>
      <c r="AS30" s="917"/>
      <c r="AT30" s="917"/>
      <c r="AU30" s="917" t="s">
        <v>600</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479</v>
      </c>
      <c r="R31" s="845"/>
      <c r="S31" s="845"/>
      <c r="T31" s="845"/>
      <c r="U31" s="845"/>
      <c r="V31" s="845">
        <v>416</v>
      </c>
      <c r="W31" s="845"/>
      <c r="X31" s="845"/>
      <c r="Y31" s="845"/>
      <c r="Z31" s="845"/>
      <c r="AA31" s="845">
        <v>63</v>
      </c>
      <c r="AB31" s="845"/>
      <c r="AC31" s="845"/>
      <c r="AD31" s="845"/>
      <c r="AE31" s="846"/>
      <c r="AF31" s="847">
        <v>2133</v>
      </c>
      <c r="AG31" s="848"/>
      <c r="AH31" s="848"/>
      <c r="AI31" s="848"/>
      <c r="AJ31" s="849"/>
      <c r="AK31" s="916">
        <v>102</v>
      </c>
      <c r="AL31" s="917"/>
      <c r="AM31" s="917"/>
      <c r="AN31" s="917"/>
      <c r="AO31" s="917"/>
      <c r="AP31" s="917">
        <v>1706</v>
      </c>
      <c r="AQ31" s="917"/>
      <c r="AR31" s="917"/>
      <c r="AS31" s="917"/>
      <c r="AT31" s="917"/>
      <c r="AU31" s="917">
        <v>1078</v>
      </c>
      <c r="AV31" s="917"/>
      <c r="AW31" s="917"/>
      <c r="AX31" s="917"/>
      <c r="AY31" s="917"/>
      <c r="AZ31" s="918" t="s">
        <v>606</v>
      </c>
      <c r="BA31" s="918"/>
      <c r="BB31" s="918"/>
      <c r="BC31" s="918"/>
      <c r="BD31" s="918"/>
      <c r="BE31" s="914" t="s">
        <v>411</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193</v>
      </c>
      <c r="R32" s="845"/>
      <c r="S32" s="845"/>
      <c r="T32" s="845"/>
      <c r="U32" s="845"/>
      <c r="V32" s="845">
        <v>193</v>
      </c>
      <c r="W32" s="845"/>
      <c r="X32" s="845"/>
      <c r="Y32" s="845"/>
      <c r="Z32" s="845"/>
      <c r="AA32" s="845">
        <v>0</v>
      </c>
      <c r="AB32" s="845"/>
      <c r="AC32" s="845"/>
      <c r="AD32" s="845"/>
      <c r="AE32" s="846"/>
      <c r="AF32" s="847">
        <v>0</v>
      </c>
      <c r="AG32" s="848"/>
      <c r="AH32" s="848"/>
      <c r="AI32" s="848"/>
      <c r="AJ32" s="849"/>
      <c r="AK32" s="916">
        <v>90</v>
      </c>
      <c r="AL32" s="917"/>
      <c r="AM32" s="917"/>
      <c r="AN32" s="917"/>
      <c r="AO32" s="917"/>
      <c r="AP32" s="917">
        <v>1016</v>
      </c>
      <c r="AQ32" s="917"/>
      <c r="AR32" s="917"/>
      <c r="AS32" s="917"/>
      <c r="AT32" s="917"/>
      <c r="AU32" s="917">
        <v>781</v>
      </c>
      <c r="AV32" s="917"/>
      <c r="AW32" s="917"/>
      <c r="AX32" s="917"/>
      <c r="AY32" s="917"/>
      <c r="AZ32" s="918" t="s">
        <v>606</v>
      </c>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414</v>
      </c>
      <c r="C33" s="842"/>
      <c r="D33" s="842"/>
      <c r="E33" s="842"/>
      <c r="F33" s="842"/>
      <c r="G33" s="842"/>
      <c r="H33" s="842"/>
      <c r="I33" s="842"/>
      <c r="J33" s="842"/>
      <c r="K33" s="842"/>
      <c r="L33" s="842"/>
      <c r="M33" s="842"/>
      <c r="N33" s="842"/>
      <c r="O33" s="842"/>
      <c r="P33" s="843"/>
      <c r="Q33" s="844">
        <v>6</v>
      </c>
      <c r="R33" s="845"/>
      <c r="S33" s="845"/>
      <c r="T33" s="845"/>
      <c r="U33" s="845"/>
      <c r="V33" s="845">
        <v>3</v>
      </c>
      <c r="W33" s="845"/>
      <c r="X33" s="845"/>
      <c r="Y33" s="845"/>
      <c r="Z33" s="845"/>
      <c r="AA33" s="845">
        <v>3</v>
      </c>
      <c r="AB33" s="845"/>
      <c r="AC33" s="845"/>
      <c r="AD33" s="845"/>
      <c r="AE33" s="846"/>
      <c r="AF33" s="847">
        <v>24</v>
      </c>
      <c r="AG33" s="848"/>
      <c r="AH33" s="848"/>
      <c r="AI33" s="848"/>
      <c r="AJ33" s="849"/>
      <c r="AK33" s="916" t="s">
        <v>600</v>
      </c>
      <c r="AL33" s="917"/>
      <c r="AM33" s="917"/>
      <c r="AN33" s="917"/>
      <c r="AO33" s="917"/>
      <c r="AP33" s="917" t="s">
        <v>600</v>
      </c>
      <c r="AQ33" s="917"/>
      <c r="AR33" s="917"/>
      <c r="AS33" s="917"/>
      <c r="AT33" s="917"/>
      <c r="AU33" s="917" t="s">
        <v>600</v>
      </c>
      <c r="AV33" s="917"/>
      <c r="AW33" s="917"/>
      <c r="AX33" s="917"/>
      <c r="AY33" s="917"/>
      <c r="AZ33" s="918" t="s">
        <v>606</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2179</v>
      </c>
      <c r="AG63" s="928"/>
      <c r="AH63" s="928"/>
      <c r="AI63" s="928"/>
      <c r="AJ63" s="929"/>
      <c r="AK63" s="930"/>
      <c r="AL63" s="925"/>
      <c r="AM63" s="925"/>
      <c r="AN63" s="925"/>
      <c r="AO63" s="925"/>
      <c r="AP63" s="928">
        <v>2721</v>
      </c>
      <c r="AQ63" s="928"/>
      <c r="AR63" s="928"/>
      <c r="AS63" s="928"/>
      <c r="AT63" s="928"/>
      <c r="AU63" s="928">
        <v>1859</v>
      </c>
      <c r="AV63" s="928"/>
      <c r="AW63" s="928"/>
      <c r="AX63" s="928"/>
      <c r="AY63" s="928"/>
      <c r="AZ63" s="932"/>
      <c r="BA63" s="932"/>
      <c r="BB63" s="932"/>
      <c r="BC63" s="932"/>
      <c r="BD63" s="932"/>
      <c r="BE63" s="933"/>
      <c r="BF63" s="933"/>
      <c r="BG63" s="933"/>
      <c r="BH63" s="933"/>
      <c r="BI63" s="934"/>
      <c r="BJ63" s="935" t="s">
        <v>417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401</v>
      </c>
      <c r="AB66" s="804"/>
      <c r="AC66" s="804"/>
      <c r="AD66" s="804"/>
      <c r="AE66" s="805"/>
      <c r="AF66" s="938" t="s">
        <v>422</v>
      </c>
      <c r="AG66" s="899"/>
      <c r="AH66" s="899"/>
      <c r="AI66" s="899"/>
      <c r="AJ66" s="939"/>
      <c r="AK66" s="803" t="s">
        <v>423</v>
      </c>
      <c r="AL66" s="827"/>
      <c r="AM66" s="827"/>
      <c r="AN66" s="827"/>
      <c r="AO66" s="828"/>
      <c r="AP66" s="803" t="s">
        <v>424</v>
      </c>
      <c r="AQ66" s="804"/>
      <c r="AR66" s="804"/>
      <c r="AS66" s="804"/>
      <c r="AT66" s="805"/>
      <c r="AU66" s="803" t="s">
        <v>425</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596</v>
      </c>
      <c r="C68" s="956"/>
      <c r="D68" s="956"/>
      <c r="E68" s="956"/>
      <c r="F68" s="956"/>
      <c r="G68" s="956"/>
      <c r="H68" s="956"/>
      <c r="I68" s="956"/>
      <c r="J68" s="956"/>
      <c r="K68" s="956"/>
      <c r="L68" s="956"/>
      <c r="M68" s="956"/>
      <c r="N68" s="956"/>
      <c r="O68" s="956"/>
      <c r="P68" s="957"/>
      <c r="Q68" s="958">
        <v>3826</v>
      </c>
      <c r="R68" s="952"/>
      <c r="S68" s="952"/>
      <c r="T68" s="952"/>
      <c r="U68" s="952"/>
      <c r="V68" s="952">
        <v>3374</v>
      </c>
      <c r="W68" s="952"/>
      <c r="X68" s="952"/>
      <c r="Y68" s="952"/>
      <c r="Z68" s="952"/>
      <c r="AA68" s="952">
        <v>452</v>
      </c>
      <c r="AB68" s="952"/>
      <c r="AC68" s="952"/>
      <c r="AD68" s="952"/>
      <c r="AE68" s="952"/>
      <c r="AF68" s="952">
        <v>452</v>
      </c>
      <c r="AG68" s="952"/>
      <c r="AH68" s="952"/>
      <c r="AI68" s="952"/>
      <c r="AJ68" s="952"/>
      <c r="AK68" s="952" t="s">
        <v>600</v>
      </c>
      <c r="AL68" s="952"/>
      <c r="AM68" s="952"/>
      <c r="AN68" s="952"/>
      <c r="AO68" s="952"/>
      <c r="AP68" s="952" t="s">
        <v>599</v>
      </c>
      <c r="AQ68" s="952"/>
      <c r="AR68" s="952"/>
      <c r="AS68" s="952"/>
      <c r="AT68" s="952"/>
      <c r="AU68" s="952" t="s">
        <v>599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597</v>
      </c>
      <c r="C69" s="960"/>
      <c r="D69" s="960"/>
      <c r="E69" s="960"/>
      <c r="F69" s="960"/>
      <c r="G69" s="960"/>
      <c r="H69" s="960"/>
      <c r="I69" s="960"/>
      <c r="J69" s="960"/>
      <c r="K69" s="960"/>
      <c r="L69" s="960"/>
      <c r="M69" s="960"/>
      <c r="N69" s="960"/>
      <c r="O69" s="960"/>
      <c r="P69" s="961"/>
      <c r="Q69" s="962">
        <v>623</v>
      </c>
      <c r="R69" s="917"/>
      <c r="S69" s="917"/>
      <c r="T69" s="917"/>
      <c r="U69" s="917"/>
      <c r="V69" s="917">
        <v>579</v>
      </c>
      <c r="W69" s="917"/>
      <c r="X69" s="917"/>
      <c r="Y69" s="917"/>
      <c r="Z69" s="917"/>
      <c r="AA69" s="917">
        <v>43</v>
      </c>
      <c r="AB69" s="917"/>
      <c r="AC69" s="917"/>
      <c r="AD69" s="917"/>
      <c r="AE69" s="917"/>
      <c r="AF69" s="917">
        <v>43</v>
      </c>
      <c r="AG69" s="917"/>
      <c r="AH69" s="917"/>
      <c r="AI69" s="917"/>
      <c r="AJ69" s="917"/>
      <c r="AK69" s="917">
        <v>79</v>
      </c>
      <c r="AL69" s="917"/>
      <c r="AM69" s="917"/>
      <c r="AN69" s="917"/>
      <c r="AO69" s="917"/>
      <c r="AP69" s="917" t="s">
        <v>599</v>
      </c>
      <c r="AQ69" s="917"/>
      <c r="AR69" s="917"/>
      <c r="AS69" s="917"/>
      <c r="AT69" s="917"/>
      <c r="AU69" s="917" t="s">
        <v>599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598</v>
      </c>
      <c r="C70" s="960"/>
      <c r="D70" s="960"/>
      <c r="E70" s="960"/>
      <c r="F70" s="960"/>
      <c r="G70" s="960"/>
      <c r="H70" s="960"/>
      <c r="I70" s="960"/>
      <c r="J70" s="960"/>
      <c r="K70" s="960"/>
      <c r="L70" s="960"/>
      <c r="M70" s="960"/>
      <c r="N70" s="960"/>
      <c r="O70" s="960"/>
      <c r="P70" s="961"/>
      <c r="Q70" s="962">
        <v>146005</v>
      </c>
      <c r="R70" s="917"/>
      <c r="S70" s="917"/>
      <c r="T70" s="917"/>
      <c r="U70" s="917"/>
      <c r="V70" s="917">
        <v>140177</v>
      </c>
      <c r="W70" s="917"/>
      <c r="X70" s="917"/>
      <c r="Y70" s="917"/>
      <c r="Z70" s="917"/>
      <c r="AA70" s="917">
        <v>5828</v>
      </c>
      <c r="AB70" s="917"/>
      <c r="AC70" s="917"/>
      <c r="AD70" s="917"/>
      <c r="AE70" s="917"/>
      <c r="AF70" s="917">
        <v>5828</v>
      </c>
      <c r="AG70" s="917"/>
      <c r="AH70" s="917"/>
      <c r="AI70" s="917"/>
      <c r="AJ70" s="917"/>
      <c r="AK70" s="917">
        <v>1637</v>
      </c>
      <c r="AL70" s="917"/>
      <c r="AM70" s="917"/>
      <c r="AN70" s="917"/>
      <c r="AO70" s="917"/>
      <c r="AP70" s="917" t="s">
        <v>599</v>
      </c>
      <c r="AQ70" s="917"/>
      <c r="AR70" s="917"/>
      <c r="AS70" s="917"/>
      <c r="AT70" s="917"/>
      <c r="AU70" s="917" t="s">
        <v>599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426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6324</v>
      </c>
      <c r="AG88" s="928"/>
      <c r="AH88" s="928"/>
      <c r="AI88" s="928"/>
      <c r="AJ88" s="928"/>
      <c r="AK88" s="925"/>
      <c r="AL88" s="925"/>
      <c r="AM88" s="925"/>
      <c r="AN88" s="925"/>
      <c r="AO88" s="925"/>
      <c r="AP88" s="928" t="s">
        <v>606</v>
      </c>
      <c r="AQ88" s="928"/>
      <c r="AR88" s="928"/>
      <c r="AS88" s="928"/>
      <c r="AT88" s="928"/>
      <c r="AU88" s="928" t="s">
        <v>606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435</v>
      </c>
      <c r="AB109" s="981"/>
      <c r="AC109" s="981"/>
      <c r="AD109" s="981"/>
      <c r="AE109" s="982"/>
      <c r="AF109" s="980" t="s">
        <v>436</v>
      </c>
      <c r="AG109" s="981"/>
      <c r="AH109" s="981"/>
      <c r="AI109" s="981"/>
      <c r="AJ109" s="982"/>
      <c r="AK109" s="980" t="s">
        <v>309</v>
      </c>
      <c r="AL109" s="981"/>
      <c r="AM109" s="981"/>
      <c r="AN109" s="981"/>
      <c r="AO109" s="982"/>
      <c r="AP109" s="980" t="s">
        <v>437</v>
      </c>
      <c r="AQ109" s="981"/>
      <c r="AR109" s="981"/>
      <c r="AS109" s="981"/>
      <c r="AT109" s="983"/>
      <c r="AU109" s="1000" t="s">
        <v>434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435</v>
      </c>
      <c r="BR109" s="981"/>
      <c r="BS109" s="981"/>
      <c r="BT109" s="981"/>
      <c r="BU109" s="982"/>
      <c r="BV109" s="980" t="s">
        <v>436</v>
      </c>
      <c r="BW109" s="981"/>
      <c r="BX109" s="981"/>
      <c r="BY109" s="981"/>
      <c r="BZ109" s="982"/>
      <c r="CA109" s="980" t="s">
        <v>309</v>
      </c>
      <c r="CB109" s="981"/>
      <c r="CC109" s="981"/>
      <c r="CD109" s="981"/>
      <c r="CE109" s="982"/>
      <c r="CF109" s="1001" t="s">
        <v>437</v>
      </c>
      <c r="CG109" s="1001"/>
      <c r="CH109" s="1001"/>
      <c r="CI109" s="1001"/>
      <c r="CJ109" s="1001"/>
      <c r="CK109" s="980" t="s">
        <v>438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435</v>
      </c>
      <c r="DH109" s="981"/>
      <c r="DI109" s="981"/>
      <c r="DJ109" s="981"/>
      <c r="DK109" s="982"/>
      <c r="DL109" s="980" t="s">
        <v>436</v>
      </c>
      <c r="DM109" s="981"/>
      <c r="DN109" s="981"/>
      <c r="DO109" s="981"/>
      <c r="DP109" s="982"/>
      <c r="DQ109" s="980" t="s">
        <v>309</v>
      </c>
      <c r="DR109" s="981"/>
      <c r="DS109" s="981"/>
      <c r="DT109" s="981"/>
      <c r="DU109" s="982"/>
      <c r="DV109" s="980" t="s">
        <v>437</v>
      </c>
      <c r="DW109" s="981"/>
      <c r="DX109" s="981"/>
      <c r="DY109" s="981"/>
      <c r="DZ109" s="983"/>
    </row>
    <row r="110" spans="1:131" s="248" customFormat="1" ht="26.25" customHeight="1" x14ac:dyDescent="0.15">
      <c r="A110" s="984" t="s">
        <v>439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894910</v>
      </c>
      <c r="AB110" s="988"/>
      <c r="AC110" s="988"/>
      <c r="AD110" s="988"/>
      <c r="AE110" s="989"/>
      <c r="AF110" s="990">
        <v>892234</v>
      </c>
      <c r="AG110" s="988"/>
      <c r="AH110" s="988"/>
      <c r="AI110" s="988"/>
      <c r="AJ110" s="989"/>
      <c r="AK110" s="990">
        <v>472472</v>
      </c>
      <c r="AL110" s="988"/>
      <c r="AM110" s="988"/>
      <c r="AN110" s="988"/>
      <c r="AO110" s="989"/>
      <c r="AP110" s="991">
        <v>32.9</v>
      </c>
      <c r="AQ110" s="992"/>
      <c r="AR110" s="992"/>
      <c r="AS110" s="992"/>
      <c r="AT110" s="993"/>
      <c r="AU110" s="994" t="s">
        <v>73</v>
      </c>
      <c r="AV110" s="995"/>
      <c r="AW110" s="995"/>
      <c r="AX110" s="995"/>
      <c r="AY110" s="995"/>
      <c r="AZ110" s="1036" t="s">
        <v>440</v>
      </c>
      <c r="BA110" s="985"/>
      <c r="BB110" s="985"/>
      <c r="BC110" s="985"/>
      <c r="BD110" s="985"/>
      <c r="BE110" s="985"/>
      <c r="BF110" s="985"/>
      <c r="BG110" s="985"/>
      <c r="BH110" s="985"/>
      <c r="BI110" s="985"/>
      <c r="BJ110" s="985"/>
      <c r="BK110" s="985"/>
      <c r="BL110" s="985"/>
      <c r="BM110" s="985"/>
      <c r="BN110" s="985"/>
      <c r="BO110" s="985"/>
      <c r="BP110" s="986"/>
      <c r="BQ110" s="1022">
        <v>3646191</v>
      </c>
      <c r="BR110" s="1023"/>
      <c r="BS110" s="1023"/>
      <c r="BT110" s="1023"/>
      <c r="BU110" s="1023"/>
      <c r="BV110" s="1023">
        <v>3428964</v>
      </c>
      <c r="BW110" s="1023"/>
      <c r="BX110" s="1023"/>
      <c r="BY110" s="1023"/>
      <c r="BZ110" s="1023"/>
      <c r="CA110" s="1023">
        <v>3212983</v>
      </c>
      <c r="CB110" s="1023"/>
      <c r="CC110" s="1023"/>
      <c r="CD110" s="1023"/>
      <c r="CE110" s="1023"/>
      <c r="CF110" s="1037">
        <v>224</v>
      </c>
      <c r="CG110" s="1038"/>
      <c r="CH110" s="1038"/>
      <c r="CI110" s="1038"/>
      <c r="CJ110" s="1038"/>
      <c r="CK110" s="1039" t="s">
        <v>441</v>
      </c>
      <c r="CL110" s="1040"/>
      <c r="CM110" s="1019" t="s">
        <v>442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443</v>
      </c>
      <c r="DH110" s="1023"/>
      <c r="DI110" s="1023"/>
      <c r="DJ110" s="1023"/>
      <c r="DK110" s="1023"/>
      <c r="DL110" s="1023" t="s">
        <v>444</v>
      </c>
      <c r="DM110" s="1023"/>
      <c r="DN110" s="1023"/>
      <c r="DO110" s="1023"/>
      <c r="DP110" s="1023"/>
      <c r="DQ110" s="1023" t="s">
        <v>445</v>
      </c>
      <c r="DR110" s="1023"/>
      <c r="DS110" s="1023"/>
      <c r="DT110" s="1023"/>
      <c r="DU110" s="1023"/>
      <c r="DV110" s="1024" t="s">
        <v>446</v>
      </c>
      <c r="DW110" s="1024"/>
      <c r="DX110" s="1024"/>
      <c r="DY110" s="1024"/>
      <c r="DZ110" s="1025"/>
    </row>
    <row r="111" spans="1:131" s="248" customFormat="1" ht="26.25" customHeight="1" x14ac:dyDescent="0.15">
      <c r="A111" s="1026" t="s">
        <v>447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443</v>
      </c>
      <c r="AB111" s="1030"/>
      <c r="AC111" s="1030"/>
      <c r="AD111" s="1030"/>
      <c r="AE111" s="1031"/>
      <c r="AF111" s="1032" t="s">
        <v>448</v>
      </c>
      <c r="AG111" s="1030"/>
      <c r="AH111" s="1030"/>
      <c r="AI111" s="1030"/>
      <c r="AJ111" s="1031"/>
      <c r="AK111" s="1032" t="s">
        <v>449</v>
      </c>
      <c r="AL111" s="1030"/>
      <c r="AM111" s="1030"/>
      <c r="AN111" s="1030"/>
      <c r="AO111" s="1031"/>
      <c r="AP111" s="1033" t="s">
        <v>443</v>
      </c>
      <c r="AQ111" s="1034"/>
      <c r="AR111" s="1034"/>
      <c r="AS111" s="1034"/>
      <c r="AT111" s="1035"/>
      <c r="AU111" s="996"/>
      <c r="AV111" s="997"/>
      <c r="AW111" s="997"/>
      <c r="AX111" s="997"/>
      <c r="AY111" s="997"/>
      <c r="AZ111" s="1045" t="s">
        <v>450</v>
      </c>
      <c r="BA111" s="1046"/>
      <c r="BB111" s="1046"/>
      <c r="BC111" s="1046"/>
      <c r="BD111" s="1046"/>
      <c r="BE111" s="1046"/>
      <c r="BF111" s="1046"/>
      <c r="BG111" s="1046"/>
      <c r="BH111" s="1046"/>
      <c r="BI111" s="1046"/>
      <c r="BJ111" s="1046"/>
      <c r="BK111" s="1046"/>
      <c r="BL111" s="1046"/>
      <c r="BM111" s="1046"/>
      <c r="BN111" s="1046"/>
      <c r="BO111" s="1046"/>
      <c r="BP111" s="1047"/>
      <c r="BQ111" s="1015" t="s">
        <v>443</v>
      </c>
      <c r="BR111" s="1016"/>
      <c r="BS111" s="1016"/>
      <c r="BT111" s="1016"/>
      <c r="BU111" s="1016"/>
      <c r="BV111" s="1016" t="s">
        <v>417</v>
      </c>
      <c r="BW111" s="1016"/>
      <c r="BX111" s="1016"/>
      <c r="BY111" s="1016"/>
      <c r="BZ111" s="1016"/>
      <c r="CA111" s="1016" t="s">
        <v>451</v>
      </c>
      <c r="CB111" s="1016"/>
      <c r="CC111" s="1016"/>
      <c r="CD111" s="1016"/>
      <c r="CE111" s="1016"/>
      <c r="CF111" s="1010" t="s">
        <v>417</v>
      </c>
      <c r="CG111" s="1011"/>
      <c r="CH111" s="1011"/>
      <c r="CI111" s="1011"/>
      <c r="CJ111" s="1011"/>
      <c r="CK111" s="1041"/>
      <c r="CL111" s="1042"/>
      <c r="CM111" s="1012" t="s">
        <v>452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451</v>
      </c>
      <c r="DH111" s="1016"/>
      <c r="DI111" s="1016"/>
      <c r="DJ111" s="1016"/>
      <c r="DK111" s="1016"/>
      <c r="DL111" s="1016" t="s">
        <v>453</v>
      </c>
      <c r="DM111" s="1016"/>
      <c r="DN111" s="1016"/>
      <c r="DO111" s="1016"/>
      <c r="DP111" s="1016"/>
      <c r="DQ111" s="1016" t="s">
        <v>443</v>
      </c>
      <c r="DR111" s="1016"/>
      <c r="DS111" s="1016"/>
      <c r="DT111" s="1016"/>
      <c r="DU111" s="1016"/>
      <c r="DV111" s="1017" t="s">
        <v>417</v>
      </c>
      <c r="DW111" s="1017"/>
      <c r="DX111" s="1017"/>
      <c r="DY111" s="1017"/>
      <c r="DZ111" s="1018"/>
    </row>
    <row r="112" spans="1:131" s="248" customFormat="1" ht="26.25" customHeight="1" x14ac:dyDescent="0.15">
      <c r="A112" s="1048" t="s">
        <v>454</v>
      </c>
      <c r="B112" s="1049"/>
      <c r="C112" s="1046" t="s">
        <v>455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456</v>
      </c>
      <c r="AB112" s="1055"/>
      <c r="AC112" s="1055"/>
      <c r="AD112" s="1055"/>
      <c r="AE112" s="1056"/>
      <c r="AF112" s="1057" t="s">
        <v>443</v>
      </c>
      <c r="AG112" s="1055"/>
      <c r="AH112" s="1055"/>
      <c r="AI112" s="1055"/>
      <c r="AJ112" s="1056"/>
      <c r="AK112" s="1057" t="s">
        <v>445</v>
      </c>
      <c r="AL112" s="1055"/>
      <c r="AM112" s="1055"/>
      <c r="AN112" s="1055"/>
      <c r="AO112" s="1056"/>
      <c r="AP112" s="1058" t="s">
        <v>448</v>
      </c>
      <c r="AQ112" s="1059"/>
      <c r="AR112" s="1059"/>
      <c r="AS112" s="1059"/>
      <c r="AT112" s="1060"/>
      <c r="AU112" s="996"/>
      <c r="AV112" s="997"/>
      <c r="AW112" s="997"/>
      <c r="AX112" s="997"/>
      <c r="AY112" s="997"/>
      <c r="AZ112" s="1045" t="s">
        <v>457</v>
      </c>
      <c r="BA112" s="1046"/>
      <c r="BB112" s="1046"/>
      <c r="BC112" s="1046"/>
      <c r="BD112" s="1046"/>
      <c r="BE112" s="1046"/>
      <c r="BF112" s="1046"/>
      <c r="BG112" s="1046"/>
      <c r="BH112" s="1046"/>
      <c r="BI112" s="1046"/>
      <c r="BJ112" s="1046"/>
      <c r="BK112" s="1046"/>
      <c r="BL112" s="1046"/>
      <c r="BM112" s="1046"/>
      <c r="BN112" s="1046"/>
      <c r="BO112" s="1046"/>
      <c r="BP112" s="1047"/>
      <c r="BQ112" s="1015">
        <v>2032064</v>
      </c>
      <c r="BR112" s="1016"/>
      <c r="BS112" s="1016"/>
      <c r="BT112" s="1016"/>
      <c r="BU112" s="1016"/>
      <c r="BV112" s="1016">
        <v>2007878</v>
      </c>
      <c r="BW112" s="1016"/>
      <c r="BX112" s="1016"/>
      <c r="BY112" s="1016"/>
      <c r="BZ112" s="1016"/>
      <c r="CA112" s="1016">
        <v>1859046</v>
      </c>
      <c r="CB112" s="1016"/>
      <c r="CC112" s="1016"/>
      <c r="CD112" s="1016"/>
      <c r="CE112" s="1016"/>
      <c r="CF112" s="1010">
        <v>129.6</v>
      </c>
      <c r="CG112" s="1011"/>
      <c r="CH112" s="1011"/>
      <c r="CI112" s="1011"/>
      <c r="CJ112" s="1011"/>
      <c r="CK112" s="1041"/>
      <c r="CL112" s="1042"/>
      <c r="CM112" s="1012" t="s">
        <v>458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443</v>
      </c>
      <c r="DH112" s="1016"/>
      <c r="DI112" s="1016"/>
      <c r="DJ112" s="1016"/>
      <c r="DK112" s="1016"/>
      <c r="DL112" s="1016" t="s">
        <v>443</v>
      </c>
      <c r="DM112" s="1016"/>
      <c r="DN112" s="1016"/>
      <c r="DO112" s="1016"/>
      <c r="DP112" s="1016"/>
      <c r="DQ112" s="1016" t="s">
        <v>453</v>
      </c>
      <c r="DR112" s="1016"/>
      <c r="DS112" s="1016"/>
      <c r="DT112" s="1016"/>
      <c r="DU112" s="1016"/>
      <c r="DV112" s="1017" t="s">
        <v>417</v>
      </c>
      <c r="DW112" s="1017"/>
      <c r="DX112" s="1017"/>
      <c r="DY112" s="1017"/>
      <c r="DZ112" s="1018"/>
    </row>
    <row r="113" spans="1:130" s="248" customFormat="1" ht="26.25" customHeight="1" x14ac:dyDescent="0.15">
      <c r="A113" s="1050"/>
      <c r="B113" s="1051"/>
      <c r="C113" s="1046" t="s">
        <v>459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184627</v>
      </c>
      <c r="AB113" s="1030"/>
      <c r="AC113" s="1030"/>
      <c r="AD113" s="1030"/>
      <c r="AE113" s="1031"/>
      <c r="AF113" s="1032">
        <v>194899</v>
      </c>
      <c r="AG113" s="1030"/>
      <c r="AH113" s="1030"/>
      <c r="AI113" s="1030"/>
      <c r="AJ113" s="1031"/>
      <c r="AK113" s="1032">
        <v>185209</v>
      </c>
      <c r="AL113" s="1030"/>
      <c r="AM113" s="1030"/>
      <c r="AN113" s="1030"/>
      <c r="AO113" s="1031"/>
      <c r="AP113" s="1033">
        <v>12.9</v>
      </c>
      <c r="AQ113" s="1034"/>
      <c r="AR113" s="1034"/>
      <c r="AS113" s="1034"/>
      <c r="AT113" s="1035"/>
      <c r="AU113" s="996"/>
      <c r="AV113" s="997"/>
      <c r="AW113" s="997"/>
      <c r="AX113" s="997"/>
      <c r="AY113" s="997"/>
      <c r="AZ113" s="1045" t="s">
        <v>460</v>
      </c>
      <c r="BA113" s="1046"/>
      <c r="BB113" s="1046"/>
      <c r="BC113" s="1046"/>
      <c r="BD113" s="1046"/>
      <c r="BE113" s="1046"/>
      <c r="BF113" s="1046"/>
      <c r="BG113" s="1046"/>
      <c r="BH113" s="1046"/>
      <c r="BI113" s="1046"/>
      <c r="BJ113" s="1046"/>
      <c r="BK113" s="1046"/>
      <c r="BL113" s="1046"/>
      <c r="BM113" s="1046"/>
      <c r="BN113" s="1046"/>
      <c r="BO113" s="1046"/>
      <c r="BP113" s="1047"/>
      <c r="BQ113" s="1015" t="s">
        <v>443</v>
      </c>
      <c r="BR113" s="1016"/>
      <c r="BS113" s="1016"/>
      <c r="BT113" s="1016"/>
      <c r="BU113" s="1016"/>
      <c r="BV113" s="1016" t="s">
        <v>448</v>
      </c>
      <c r="BW113" s="1016"/>
      <c r="BX113" s="1016"/>
      <c r="BY113" s="1016"/>
      <c r="BZ113" s="1016"/>
      <c r="CA113" s="1016" t="s">
        <v>417</v>
      </c>
      <c r="CB113" s="1016"/>
      <c r="CC113" s="1016"/>
      <c r="CD113" s="1016"/>
      <c r="CE113" s="1016"/>
      <c r="CF113" s="1010" t="s">
        <v>417</v>
      </c>
      <c r="CG113" s="1011"/>
      <c r="CH113" s="1011"/>
      <c r="CI113" s="1011"/>
      <c r="CJ113" s="1011"/>
      <c r="CK113" s="1041"/>
      <c r="CL113" s="1042"/>
      <c r="CM113" s="1012" t="s">
        <v>461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443</v>
      </c>
      <c r="DH113" s="1055"/>
      <c r="DI113" s="1055"/>
      <c r="DJ113" s="1055"/>
      <c r="DK113" s="1056"/>
      <c r="DL113" s="1057" t="s">
        <v>443</v>
      </c>
      <c r="DM113" s="1055"/>
      <c r="DN113" s="1055"/>
      <c r="DO113" s="1055"/>
      <c r="DP113" s="1056"/>
      <c r="DQ113" s="1057" t="s">
        <v>445</v>
      </c>
      <c r="DR113" s="1055"/>
      <c r="DS113" s="1055"/>
      <c r="DT113" s="1055"/>
      <c r="DU113" s="1056"/>
      <c r="DV113" s="1058" t="s">
        <v>417</v>
      </c>
      <c r="DW113" s="1059"/>
      <c r="DX113" s="1059"/>
      <c r="DY113" s="1059"/>
      <c r="DZ113" s="1060"/>
    </row>
    <row r="114" spans="1:130" s="248" customFormat="1" ht="26.25" customHeight="1" x14ac:dyDescent="0.15">
      <c r="A114" s="1050"/>
      <c r="B114" s="1051"/>
      <c r="C114" s="1046" t="s">
        <v>462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453</v>
      </c>
      <c r="AB114" s="1055"/>
      <c r="AC114" s="1055"/>
      <c r="AD114" s="1055"/>
      <c r="AE114" s="1056"/>
      <c r="AF114" s="1057" t="s">
        <v>449</v>
      </c>
      <c r="AG114" s="1055"/>
      <c r="AH114" s="1055"/>
      <c r="AI114" s="1055"/>
      <c r="AJ114" s="1056"/>
      <c r="AK114" s="1057" t="s">
        <v>463</v>
      </c>
      <c r="AL114" s="1055"/>
      <c r="AM114" s="1055"/>
      <c r="AN114" s="1055"/>
      <c r="AO114" s="1056"/>
      <c r="AP114" s="1058" t="s">
        <v>451</v>
      </c>
      <c r="AQ114" s="1059"/>
      <c r="AR114" s="1059"/>
      <c r="AS114" s="1059"/>
      <c r="AT114" s="1060"/>
      <c r="AU114" s="996"/>
      <c r="AV114" s="997"/>
      <c r="AW114" s="997"/>
      <c r="AX114" s="997"/>
      <c r="AY114" s="997"/>
      <c r="AZ114" s="1045" t="s">
        <v>464</v>
      </c>
      <c r="BA114" s="1046"/>
      <c r="BB114" s="1046"/>
      <c r="BC114" s="1046"/>
      <c r="BD114" s="1046"/>
      <c r="BE114" s="1046"/>
      <c r="BF114" s="1046"/>
      <c r="BG114" s="1046"/>
      <c r="BH114" s="1046"/>
      <c r="BI114" s="1046"/>
      <c r="BJ114" s="1046"/>
      <c r="BK114" s="1046"/>
      <c r="BL114" s="1046"/>
      <c r="BM114" s="1046"/>
      <c r="BN114" s="1046"/>
      <c r="BO114" s="1046"/>
      <c r="BP114" s="1047"/>
      <c r="BQ114" s="1015">
        <v>114463</v>
      </c>
      <c r="BR114" s="1016"/>
      <c r="BS114" s="1016"/>
      <c r="BT114" s="1016"/>
      <c r="BU114" s="1016"/>
      <c r="BV114" s="1016">
        <v>91553</v>
      </c>
      <c r="BW114" s="1016"/>
      <c r="BX114" s="1016"/>
      <c r="BY114" s="1016"/>
      <c r="BZ114" s="1016"/>
      <c r="CA114" s="1016">
        <v>94435</v>
      </c>
      <c r="CB114" s="1016"/>
      <c r="CC114" s="1016"/>
      <c r="CD114" s="1016"/>
      <c r="CE114" s="1016"/>
      <c r="CF114" s="1010">
        <v>6.6</v>
      </c>
      <c r="CG114" s="1011"/>
      <c r="CH114" s="1011"/>
      <c r="CI114" s="1011"/>
      <c r="CJ114" s="1011"/>
      <c r="CK114" s="1041"/>
      <c r="CL114" s="1042"/>
      <c r="CM114" s="1012" t="s">
        <v>465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453</v>
      </c>
      <c r="DH114" s="1055"/>
      <c r="DI114" s="1055"/>
      <c r="DJ114" s="1055"/>
      <c r="DK114" s="1056"/>
      <c r="DL114" s="1057" t="s">
        <v>417</v>
      </c>
      <c r="DM114" s="1055"/>
      <c r="DN114" s="1055"/>
      <c r="DO114" s="1055"/>
      <c r="DP114" s="1056"/>
      <c r="DQ114" s="1057" t="s">
        <v>451</v>
      </c>
      <c r="DR114" s="1055"/>
      <c r="DS114" s="1055"/>
      <c r="DT114" s="1055"/>
      <c r="DU114" s="1056"/>
      <c r="DV114" s="1058" t="s">
        <v>443</v>
      </c>
      <c r="DW114" s="1059"/>
      <c r="DX114" s="1059"/>
      <c r="DY114" s="1059"/>
      <c r="DZ114" s="1060"/>
    </row>
    <row r="115" spans="1:130" s="248" customFormat="1" ht="26.25" customHeight="1" x14ac:dyDescent="0.15">
      <c r="A115" s="1050"/>
      <c r="B115" s="1051"/>
      <c r="C115" s="1046" t="s">
        <v>466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417</v>
      </c>
      <c r="AB115" s="1030"/>
      <c r="AC115" s="1030"/>
      <c r="AD115" s="1030"/>
      <c r="AE115" s="1031"/>
      <c r="AF115" s="1032" t="s">
        <v>443</v>
      </c>
      <c r="AG115" s="1030"/>
      <c r="AH115" s="1030"/>
      <c r="AI115" s="1030"/>
      <c r="AJ115" s="1031"/>
      <c r="AK115" s="1032" t="s">
        <v>443</v>
      </c>
      <c r="AL115" s="1030"/>
      <c r="AM115" s="1030"/>
      <c r="AN115" s="1030"/>
      <c r="AO115" s="1031"/>
      <c r="AP115" s="1033" t="s">
        <v>445</v>
      </c>
      <c r="AQ115" s="1034"/>
      <c r="AR115" s="1034"/>
      <c r="AS115" s="1034"/>
      <c r="AT115" s="1035"/>
      <c r="AU115" s="996"/>
      <c r="AV115" s="997"/>
      <c r="AW115" s="997"/>
      <c r="AX115" s="997"/>
      <c r="AY115" s="997"/>
      <c r="AZ115" s="1045" t="s">
        <v>467</v>
      </c>
      <c r="BA115" s="1046"/>
      <c r="BB115" s="1046"/>
      <c r="BC115" s="1046"/>
      <c r="BD115" s="1046"/>
      <c r="BE115" s="1046"/>
      <c r="BF115" s="1046"/>
      <c r="BG115" s="1046"/>
      <c r="BH115" s="1046"/>
      <c r="BI115" s="1046"/>
      <c r="BJ115" s="1046"/>
      <c r="BK115" s="1046"/>
      <c r="BL115" s="1046"/>
      <c r="BM115" s="1046"/>
      <c r="BN115" s="1046"/>
      <c r="BO115" s="1046"/>
      <c r="BP115" s="1047"/>
      <c r="BQ115" s="1015" t="s">
        <v>449</v>
      </c>
      <c r="BR115" s="1016"/>
      <c r="BS115" s="1016"/>
      <c r="BT115" s="1016"/>
      <c r="BU115" s="1016"/>
      <c r="BV115" s="1016" t="s">
        <v>449</v>
      </c>
      <c r="BW115" s="1016"/>
      <c r="BX115" s="1016"/>
      <c r="BY115" s="1016"/>
      <c r="BZ115" s="1016"/>
      <c r="CA115" s="1016" t="s">
        <v>443</v>
      </c>
      <c r="CB115" s="1016"/>
      <c r="CC115" s="1016"/>
      <c r="CD115" s="1016"/>
      <c r="CE115" s="1016"/>
      <c r="CF115" s="1010" t="s">
        <v>448</v>
      </c>
      <c r="CG115" s="1011"/>
      <c r="CH115" s="1011"/>
      <c r="CI115" s="1011"/>
      <c r="CJ115" s="1011"/>
      <c r="CK115" s="1041"/>
      <c r="CL115" s="1042"/>
      <c r="CM115" s="1045" t="s">
        <v>468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453</v>
      </c>
      <c r="DH115" s="1055"/>
      <c r="DI115" s="1055"/>
      <c r="DJ115" s="1055"/>
      <c r="DK115" s="1056"/>
      <c r="DL115" s="1057" t="s">
        <v>443</v>
      </c>
      <c r="DM115" s="1055"/>
      <c r="DN115" s="1055"/>
      <c r="DO115" s="1055"/>
      <c r="DP115" s="1056"/>
      <c r="DQ115" s="1057" t="s">
        <v>417</v>
      </c>
      <c r="DR115" s="1055"/>
      <c r="DS115" s="1055"/>
      <c r="DT115" s="1055"/>
      <c r="DU115" s="1056"/>
      <c r="DV115" s="1058" t="s">
        <v>453</v>
      </c>
      <c r="DW115" s="1059"/>
      <c r="DX115" s="1059"/>
      <c r="DY115" s="1059"/>
      <c r="DZ115" s="1060"/>
    </row>
    <row r="116" spans="1:130" s="248" customFormat="1" ht="26.25" customHeight="1" x14ac:dyDescent="0.15">
      <c r="A116" s="1052"/>
      <c r="B116" s="1053"/>
      <c r="C116" s="1061" t="s">
        <v>469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446</v>
      </c>
      <c r="AB116" s="1055"/>
      <c r="AC116" s="1055"/>
      <c r="AD116" s="1055"/>
      <c r="AE116" s="1056"/>
      <c r="AF116" s="1057" t="s">
        <v>445</v>
      </c>
      <c r="AG116" s="1055"/>
      <c r="AH116" s="1055"/>
      <c r="AI116" s="1055"/>
      <c r="AJ116" s="1056"/>
      <c r="AK116" s="1057" t="s">
        <v>443</v>
      </c>
      <c r="AL116" s="1055"/>
      <c r="AM116" s="1055"/>
      <c r="AN116" s="1055"/>
      <c r="AO116" s="1056"/>
      <c r="AP116" s="1058" t="s">
        <v>446</v>
      </c>
      <c r="AQ116" s="1059"/>
      <c r="AR116" s="1059"/>
      <c r="AS116" s="1059"/>
      <c r="AT116" s="1060"/>
      <c r="AU116" s="996"/>
      <c r="AV116" s="997"/>
      <c r="AW116" s="997"/>
      <c r="AX116" s="997"/>
      <c r="AY116" s="997"/>
      <c r="AZ116" s="1063" t="s">
        <v>470</v>
      </c>
      <c r="BA116" s="1064"/>
      <c r="BB116" s="1064"/>
      <c r="BC116" s="1064"/>
      <c r="BD116" s="1064"/>
      <c r="BE116" s="1064"/>
      <c r="BF116" s="1064"/>
      <c r="BG116" s="1064"/>
      <c r="BH116" s="1064"/>
      <c r="BI116" s="1064"/>
      <c r="BJ116" s="1064"/>
      <c r="BK116" s="1064"/>
      <c r="BL116" s="1064"/>
      <c r="BM116" s="1064"/>
      <c r="BN116" s="1064"/>
      <c r="BO116" s="1064"/>
      <c r="BP116" s="1065"/>
      <c r="BQ116" s="1015" t="s">
        <v>417</v>
      </c>
      <c r="BR116" s="1016"/>
      <c r="BS116" s="1016"/>
      <c r="BT116" s="1016"/>
      <c r="BU116" s="1016"/>
      <c r="BV116" s="1016" t="s">
        <v>471</v>
      </c>
      <c r="BW116" s="1016"/>
      <c r="BX116" s="1016"/>
      <c r="BY116" s="1016"/>
      <c r="BZ116" s="1016"/>
      <c r="CA116" s="1016" t="s">
        <v>451</v>
      </c>
      <c r="CB116" s="1016"/>
      <c r="CC116" s="1016"/>
      <c r="CD116" s="1016"/>
      <c r="CE116" s="1016"/>
      <c r="CF116" s="1010" t="s">
        <v>472</v>
      </c>
      <c r="CG116" s="1011"/>
      <c r="CH116" s="1011"/>
      <c r="CI116" s="1011"/>
      <c r="CJ116" s="1011"/>
      <c r="CK116" s="1041"/>
      <c r="CL116" s="1042"/>
      <c r="CM116" s="1012" t="s">
        <v>473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443</v>
      </c>
      <c r="DH116" s="1055"/>
      <c r="DI116" s="1055"/>
      <c r="DJ116" s="1055"/>
      <c r="DK116" s="1056"/>
      <c r="DL116" s="1057" t="s">
        <v>417</v>
      </c>
      <c r="DM116" s="1055"/>
      <c r="DN116" s="1055"/>
      <c r="DO116" s="1055"/>
      <c r="DP116" s="1056"/>
      <c r="DQ116" s="1057" t="s">
        <v>445</v>
      </c>
      <c r="DR116" s="1055"/>
      <c r="DS116" s="1055"/>
      <c r="DT116" s="1055"/>
      <c r="DU116" s="1056"/>
      <c r="DV116" s="1058" t="s">
        <v>448</v>
      </c>
      <c r="DW116" s="1059"/>
      <c r="DX116" s="1059"/>
      <c r="DY116" s="1059"/>
      <c r="DZ116" s="1060"/>
    </row>
    <row r="117" spans="1:130" s="248" customFormat="1" ht="26.25" customHeight="1" x14ac:dyDescent="0.15">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474</v>
      </c>
      <c r="Z117" s="982"/>
      <c r="AA117" s="1072">
        <v>1079537</v>
      </c>
      <c r="AB117" s="1073"/>
      <c r="AC117" s="1073"/>
      <c r="AD117" s="1073"/>
      <c r="AE117" s="1074"/>
      <c r="AF117" s="1075">
        <v>1087133</v>
      </c>
      <c r="AG117" s="1073"/>
      <c r="AH117" s="1073"/>
      <c r="AI117" s="1073"/>
      <c r="AJ117" s="1074"/>
      <c r="AK117" s="1075">
        <v>657681</v>
      </c>
      <c r="AL117" s="1073"/>
      <c r="AM117" s="1073"/>
      <c r="AN117" s="1073"/>
      <c r="AO117" s="1074"/>
      <c r="AP117" s="1076"/>
      <c r="AQ117" s="1077"/>
      <c r="AR117" s="1077"/>
      <c r="AS117" s="1077"/>
      <c r="AT117" s="1078"/>
      <c r="AU117" s="996"/>
      <c r="AV117" s="997"/>
      <c r="AW117" s="997"/>
      <c r="AX117" s="997"/>
      <c r="AY117" s="997"/>
      <c r="AZ117" s="1063" t="s">
        <v>475</v>
      </c>
      <c r="BA117" s="1064"/>
      <c r="BB117" s="1064"/>
      <c r="BC117" s="1064"/>
      <c r="BD117" s="1064"/>
      <c r="BE117" s="1064"/>
      <c r="BF117" s="1064"/>
      <c r="BG117" s="1064"/>
      <c r="BH117" s="1064"/>
      <c r="BI117" s="1064"/>
      <c r="BJ117" s="1064"/>
      <c r="BK117" s="1064"/>
      <c r="BL117" s="1064"/>
      <c r="BM117" s="1064"/>
      <c r="BN117" s="1064"/>
      <c r="BO117" s="1064"/>
      <c r="BP117" s="1065"/>
      <c r="BQ117" s="1015" t="s">
        <v>443</v>
      </c>
      <c r="BR117" s="1016"/>
      <c r="BS117" s="1016"/>
      <c r="BT117" s="1016"/>
      <c r="BU117" s="1016"/>
      <c r="BV117" s="1016" t="s">
        <v>417</v>
      </c>
      <c r="BW117" s="1016"/>
      <c r="BX117" s="1016"/>
      <c r="BY117" s="1016"/>
      <c r="BZ117" s="1016"/>
      <c r="CA117" s="1016" t="s">
        <v>453</v>
      </c>
      <c r="CB117" s="1016"/>
      <c r="CC117" s="1016"/>
      <c r="CD117" s="1016"/>
      <c r="CE117" s="1016"/>
      <c r="CF117" s="1010" t="s">
        <v>471</v>
      </c>
      <c r="CG117" s="1011"/>
      <c r="CH117" s="1011"/>
      <c r="CI117" s="1011"/>
      <c r="CJ117" s="1011"/>
      <c r="CK117" s="1041"/>
      <c r="CL117" s="1042"/>
      <c r="CM117" s="1012" t="s">
        <v>476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417</v>
      </c>
      <c r="DH117" s="1055"/>
      <c r="DI117" s="1055"/>
      <c r="DJ117" s="1055"/>
      <c r="DK117" s="1056"/>
      <c r="DL117" s="1057" t="s">
        <v>417</v>
      </c>
      <c r="DM117" s="1055"/>
      <c r="DN117" s="1055"/>
      <c r="DO117" s="1055"/>
      <c r="DP117" s="1056"/>
      <c r="DQ117" s="1057" t="s">
        <v>443</v>
      </c>
      <c r="DR117" s="1055"/>
      <c r="DS117" s="1055"/>
      <c r="DT117" s="1055"/>
      <c r="DU117" s="1056"/>
      <c r="DV117" s="1058" t="s">
        <v>463</v>
      </c>
      <c r="DW117" s="1059"/>
      <c r="DX117" s="1059"/>
      <c r="DY117" s="1059"/>
      <c r="DZ117" s="1060"/>
    </row>
    <row r="118" spans="1:130" s="248" customFormat="1" ht="26.25" customHeight="1" x14ac:dyDescent="0.15">
      <c r="A118" s="1000" t="s">
        <v>438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435</v>
      </c>
      <c r="AB118" s="981"/>
      <c r="AC118" s="981"/>
      <c r="AD118" s="981"/>
      <c r="AE118" s="982"/>
      <c r="AF118" s="980" t="s">
        <v>436</v>
      </c>
      <c r="AG118" s="981"/>
      <c r="AH118" s="981"/>
      <c r="AI118" s="981"/>
      <c r="AJ118" s="982"/>
      <c r="AK118" s="980" t="s">
        <v>309</v>
      </c>
      <c r="AL118" s="981"/>
      <c r="AM118" s="981"/>
      <c r="AN118" s="981"/>
      <c r="AO118" s="982"/>
      <c r="AP118" s="1067" t="s">
        <v>437</v>
      </c>
      <c r="AQ118" s="1068"/>
      <c r="AR118" s="1068"/>
      <c r="AS118" s="1068"/>
      <c r="AT118" s="1069"/>
      <c r="AU118" s="996"/>
      <c r="AV118" s="997"/>
      <c r="AW118" s="997"/>
      <c r="AX118" s="997"/>
      <c r="AY118" s="997"/>
      <c r="AZ118" s="1070" t="s">
        <v>477</v>
      </c>
      <c r="BA118" s="1061"/>
      <c r="BB118" s="1061"/>
      <c r="BC118" s="1061"/>
      <c r="BD118" s="1061"/>
      <c r="BE118" s="1061"/>
      <c r="BF118" s="1061"/>
      <c r="BG118" s="1061"/>
      <c r="BH118" s="1061"/>
      <c r="BI118" s="1061"/>
      <c r="BJ118" s="1061"/>
      <c r="BK118" s="1061"/>
      <c r="BL118" s="1061"/>
      <c r="BM118" s="1061"/>
      <c r="BN118" s="1061"/>
      <c r="BO118" s="1061"/>
      <c r="BP118" s="1062"/>
      <c r="BQ118" s="1093" t="s">
        <v>443</v>
      </c>
      <c r="BR118" s="1094"/>
      <c r="BS118" s="1094"/>
      <c r="BT118" s="1094"/>
      <c r="BU118" s="1094"/>
      <c r="BV118" s="1094" t="s">
        <v>478</v>
      </c>
      <c r="BW118" s="1094"/>
      <c r="BX118" s="1094"/>
      <c r="BY118" s="1094"/>
      <c r="BZ118" s="1094"/>
      <c r="CA118" s="1094" t="s">
        <v>443</v>
      </c>
      <c r="CB118" s="1094"/>
      <c r="CC118" s="1094"/>
      <c r="CD118" s="1094"/>
      <c r="CE118" s="1094"/>
      <c r="CF118" s="1010" t="s">
        <v>448</v>
      </c>
      <c r="CG118" s="1011"/>
      <c r="CH118" s="1011"/>
      <c r="CI118" s="1011"/>
      <c r="CJ118" s="1011"/>
      <c r="CK118" s="1041"/>
      <c r="CL118" s="1042"/>
      <c r="CM118" s="1012" t="s">
        <v>479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417</v>
      </c>
      <c r="DH118" s="1055"/>
      <c r="DI118" s="1055"/>
      <c r="DJ118" s="1055"/>
      <c r="DK118" s="1056"/>
      <c r="DL118" s="1057" t="s">
        <v>448</v>
      </c>
      <c r="DM118" s="1055"/>
      <c r="DN118" s="1055"/>
      <c r="DO118" s="1055"/>
      <c r="DP118" s="1056"/>
      <c r="DQ118" s="1057" t="s">
        <v>443</v>
      </c>
      <c r="DR118" s="1055"/>
      <c r="DS118" s="1055"/>
      <c r="DT118" s="1055"/>
      <c r="DU118" s="1056"/>
      <c r="DV118" s="1058" t="s">
        <v>453</v>
      </c>
      <c r="DW118" s="1059"/>
      <c r="DX118" s="1059"/>
      <c r="DY118" s="1059"/>
      <c r="DZ118" s="1060"/>
    </row>
    <row r="119" spans="1:130" s="248" customFormat="1" ht="26.25" customHeight="1" x14ac:dyDescent="0.15">
      <c r="A119" s="1154" t="s">
        <v>441</v>
      </c>
      <c r="B119" s="1040"/>
      <c r="C119" s="1019" t="s">
        <v>442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443</v>
      </c>
      <c r="AB119" s="988"/>
      <c r="AC119" s="988"/>
      <c r="AD119" s="988"/>
      <c r="AE119" s="989"/>
      <c r="AF119" s="990" t="s">
        <v>417</v>
      </c>
      <c r="AG119" s="988"/>
      <c r="AH119" s="988"/>
      <c r="AI119" s="988"/>
      <c r="AJ119" s="989"/>
      <c r="AK119" s="990" t="s">
        <v>443</v>
      </c>
      <c r="AL119" s="988"/>
      <c r="AM119" s="988"/>
      <c r="AN119" s="988"/>
      <c r="AO119" s="989"/>
      <c r="AP119" s="991" t="s">
        <v>463</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480</v>
      </c>
      <c r="BP119" s="1102"/>
      <c r="BQ119" s="1093">
        <v>5792718</v>
      </c>
      <c r="BR119" s="1094"/>
      <c r="BS119" s="1094"/>
      <c r="BT119" s="1094"/>
      <c r="BU119" s="1094"/>
      <c r="BV119" s="1094">
        <v>5528395</v>
      </c>
      <c r="BW119" s="1094"/>
      <c r="BX119" s="1094"/>
      <c r="BY119" s="1094"/>
      <c r="BZ119" s="1094"/>
      <c r="CA119" s="1094">
        <v>5166464</v>
      </c>
      <c r="CB119" s="1094"/>
      <c r="CC119" s="1094"/>
      <c r="CD119" s="1094"/>
      <c r="CE119" s="1094"/>
      <c r="CF119" s="1095"/>
      <c r="CG119" s="1096"/>
      <c r="CH119" s="1096"/>
      <c r="CI119" s="1096"/>
      <c r="CJ119" s="1097"/>
      <c r="CK119" s="1043"/>
      <c r="CL119" s="1044"/>
      <c r="CM119" s="1098" t="s">
        <v>481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446</v>
      </c>
      <c r="DH119" s="1080"/>
      <c r="DI119" s="1080"/>
      <c r="DJ119" s="1080"/>
      <c r="DK119" s="1081"/>
      <c r="DL119" s="1079" t="s">
        <v>417</v>
      </c>
      <c r="DM119" s="1080"/>
      <c r="DN119" s="1080"/>
      <c r="DO119" s="1080"/>
      <c r="DP119" s="1081"/>
      <c r="DQ119" s="1079" t="s">
        <v>478</v>
      </c>
      <c r="DR119" s="1080"/>
      <c r="DS119" s="1080"/>
      <c r="DT119" s="1080"/>
      <c r="DU119" s="1081"/>
      <c r="DV119" s="1082" t="s">
        <v>443</v>
      </c>
      <c r="DW119" s="1083"/>
      <c r="DX119" s="1083"/>
      <c r="DY119" s="1083"/>
      <c r="DZ119" s="1084"/>
    </row>
    <row r="120" spans="1:130" s="248" customFormat="1" ht="26.25" customHeight="1" x14ac:dyDescent="0.15">
      <c r="A120" s="1155"/>
      <c r="B120" s="1042"/>
      <c r="C120" s="1012" t="s">
        <v>452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417</v>
      </c>
      <c r="AB120" s="1055"/>
      <c r="AC120" s="1055"/>
      <c r="AD120" s="1055"/>
      <c r="AE120" s="1056"/>
      <c r="AF120" s="1057" t="s">
        <v>417</v>
      </c>
      <c r="AG120" s="1055"/>
      <c r="AH120" s="1055"/>
      <c r="AI120" s="1055"/>
      <c r="AJ120" s="1056"/>
      <c r="AK120" s="1057" t="s">
        <v>417</v>
      </c>
      <c r="AL120" s="1055"/>
      <c r="AM120" s="1055"/>
      <c r="AN120" s="1055"/>
      <c r="AO120" s="1056"/>
      <c r="AP120" s="1058" t="s">
        <v>417</v>
      </c>
      <c r="AQ120" s="1059"/>
      <c r="AR120" s="1059"/>
      <c r="AS120" s="1059"/>
      <c r="AT120" s="1060"/>
      <c r="AU120" s="1085" t="s">
        <v>482</v>
      </c>
      <c r="AV120" s="1086"/>
      <c r="AW120" s="1086"/>
      <c r="AX120" s="1086"/>
      <c r="AY120" s="1087"/>
      <c r="AZ120" s="1036" t="s">
        <v>483</v>
      </c>
      <c r="BA120" s="985"/>
      <c r="BB120" s="985"/>
      <c r="BC120" s="985"/>
      <c r="BD120" s="985"/>
      <c r="BE120" s="985"/>
      <c r="BF120" s="985"/>
      <c r="BG120" s="985"/>
      <c r="BH120" s="985"/>
      <c r="BI120" s="985"/>
      <c r="BJ120" s="985"/>
      <c r="BK120" s="985"/>
      <c r="BL120" s="985"/>
      <c r="BM120" s="985"/>
      <c r="BN120" s="985"/>
      <c r="BO120" s="985"/>
      <c r="BP120" s="986"/>
      <c r="BQ120" s="1022">
        <v>2302100</v>
      </c>
      <c r="BR120" s="1023"/>
      <c r="BS120" s="1023"/>
      <c r="BT120" s="1023"/>
      <c r="BU120" s="1023"/>
      <c r="BV120" s="1023">
        <v>1968950</v>
      </c>
      <c r="BW120" s="1023"/>
      <c r="BX120" s="1023"/>
      <c r="BY120" s="1023"/>
      <c r="BZ120" s="1023"/>
      <c r="CA120" s="1023">
        <v>1755772</v>
      </c>
      <c r="CB120" s="1023"/>
      <c r="CC120" s="1023"/>
      <c r="CD120" s="1023"/>
      <c r="CE120" s="1023"/>
      <c r="CF120" s="1037">
        <v>122.4</v>
      </c>
      <c r="CG120" s="1038"/>
      <c r="CH120" s="1038"/>
      <c r="CI120" s="1038"/>
      <c r="CJ120" s="1038"/>
      <c r="CK120" s="1103" t="s">
        <v>484</v>
      </c>
      <c r="CL120" s="1104"/>
      <c r="CM120" s="1104"/>
      <c r="CN120" s="1104"/>
      <c r="CO120" s="1105"/>
      <c r="CP120" s="1111" t="s">
        <v>485</v>
      </c>
      <c r="CQ120" s="1112"/>
      <c r="CR120" s="1112"/>
      <c r="CS120" s="1112"/>
      <c r="CT120" s="1112"/>
      <c r="CU120" s="1112"/>
      <c r="CV120" s="1112"/>
      <c r="CW120" s="1112"/>
      <c r="CX120" s="1112"/>
      <c r="CY120" s="1112"/>
      <c r="CZ120" s="1112"/>
      <c r="DA120" s="1112"/>
      <c r="DB120" s="1112"/>
      <c r="DC120" s="1112"/>
      <c r="DD120" s="1112"/>
      <c r="DE120" s="1112"/>
      <c r="DF120" s="1113"/>
      <c r="DG120" s="1022">
        <v>1195637</v>
      </c>
      <c r="DH120" s="1023"/>
      <c r="DI120" s="1023"/>
      <c r="DJ120" s="1023"/>
      <c r="DK120" s="1023"/>
      <c r="DL120" s="1023">
        <v>1156907</v>
      </c>
      <c r="DM120" s="1023"/>
      <c r="DN120" s="1023"/>
      <c r="DO120" s="1023"/>
      <c r="DP120" s="1023"/>
      <c r="DQ120" s="1023">
        <v>1077931</v>
      </c>
      <c r="DR120" s="1023"/>
      <c r="DS120" s="1023"/>
      <c r="DT120" s="1023"/>
      <c r="DU120" s="1023"/>
      <c r="DV120" s="1024">
        <v>75.099999999999994</v>
      </c>
      <c r="DW120" s="1024"/>
      <c r="DX120" s="1024"/>
      <c r="DY120" s="1024"/>
      <c r="DZ120" s="1025"/>
    </row>
    <row r="121" spans="1:130" s="248" customFormat="1" ht="26.25" customHeight="1" x14ac:dyDescent="0.15">
      <c r="A121" s="1155"/>
      <c r="B121" s="1042"/>
      <c r="C121" s="1063" t="s">
        <v>486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449</v>
      </c>
      <c r="AB121" s="1055"/>
      <c r="AC121" s="1055"/>
      <c r="AD121" s="1055"/>
      <c r="AE121" s="1056"/>
      <c r="AF121" s="1057" t="s">
        <v>417</v>
      </c>
      <c r="AG121" s="1055"/>
      <c r="AH121" s="1055"/>
      <c r="AI121" s="1055"/>
      <c r="AJ121" s="1056"/>
      <c r="AK121" s="1057" t="s">
        <v>443</v>
      </c>
      <c r="AL121" s="1055"/>
      <c r="AM121" s="1055"/>
      <c r="AN121" s="1055"/>
      <c r="AO121" s="1056"/>
      <c r="AP121" s="1058" t="s">
        <v>443</v>
      </c>
      <c r="AQ121" s="1059"/>
      <c r="AR121" s="1059"/>
      <c r="AS121" s="1059"/>
      <c r="AT121" s="1060"/>
      <c r="AU121" s="1088"/>
      <c r="AV121" s="1089"/>
      <c r="AW121" s="1089"/>
      <c r="AX121" s="1089"/>
      <c r="AY121" s="1090"/>
      <c r="AZ121" s="1045" t="s">
        <v>487</v>
      </c>
      <c r="BA121" s="1046"/>
      <c r="BB121" s="1046"/>
      <c r="BC121" s="1046"/>
      <c r="BD121" s="1046"/>
      <c r="BE121" s="1046"/>
      <c r="BF121" s="1046"/>
      <c r="BG121" s="1046"/>
      <c r="BH121" s="1046"/>
      <c r="BI121" s="1046"/>
      <c r="BJ121" s="1046"/>
      <c r="BK121" s="1046"/>
      <c r="BL121" s="1046"/>
      <c r="BM121" s="1046"/>
      <c r="BN121" s="1046"/>
      <c r="BO121" s="1046"/>
      <c r="BP121" s="1047"/>
      <c r="BQ121" s="1015">
        <v>60531</v>
      </c>
      <c r="BR121" s="1016"/>
      <c r="BS121" s="1016"/>
      <c r="BT121" s="1016"/>
      <c r="BU121" s="1016"/>
      <c r="BV121" s="1016">
        <v>58720</v>
      </c>
      <c r="BW121" s="1016"/>
      <c r="BX121" s="1016"/>
      <c r="BY121" s="1016"/>
      <c r="BZ121" s="1016"/>
      <c r="CA121" s="1016">
        <v>6838</v>
      </c>
      <c r="CB121" s="1016"/>
      <c r="CC121" s="1016"/>
      <c r="CD121" s="1016"/>
      <c r="CE121" s="1016"/>
      <c r="CF121" s="1010">
        <v>0.5</v>
      </c>
      <c r="CG121" s="1011"/>
      <c r="CH121" s="1011"/>
      <c r="CI121" s="1011"/>
      <c r="CJ121" s="1011"/>
      <c r="CK121" s="1106"/>
      <c r="CL121" s="1107"/>
      <c r="CM121" s="1107"/>
      <c r="CN121" s="1107"/>
      <c r="CO121" s="1108"/>
      <c r="CP121" s="1116" t="s">
        <v>488</v>
      </c>
      <c r="CQ121" s="1117"/>
      <c r="CR121" s="1117"/>
      <c r="CS121" s="1117"/>
      <c r="CT121" s="1117"/>
      <c r="CU121" s="1117"/>
      <c r="CV121" s="1117"/>
      <c r="CW121" s="1117"/>
      <c r="CX121" s="1117"/>
      <c r="CY121" s="1117"/>
      <c r="CZ121" s="1117"/>
      <c r="DA121" s="1117"/>
      <c r="DB121" s="1117"/>
      <c r="DC121" s="1117"/>
      <c r="DD121" s="1117"/>
      <c r="DE121" s="1117"/>
      <c r="DF121" s="1118"/>
      <c r="DG121" s="1015">
        <v>836427</v>
      </c>
      <c r="DH121" s="1016"/>
      <c r="DI121" s="1016"/>
      <c r="DJ121" s="1016"/>
      <c r="DK121" s="1016"/>
      <c r="DL121" s="1016">
        <v>850971</v>
      </c>
      <c r="DM121" s="1016"/>
      <c r="DN121" s="1016"/>
      <c r="DO121" s="1016"/>
      <c r="DP121" s="1016"/>
      <c r="DQ121" s="1016">
        <v>781115</v>
      </c>
      <c r="DR121" s="1016"/>
      <c r="DS121" s="1016"/>
      <c r="DT121" s="1016"/>
      <c r="DU121" s="1016"/>
      <c r="DV121" s="1017">
        <v>54.5</v>
      </c>
      <c r="DW121" s="1017"/>
      <c r="DX121" s="1017"/>
      <c r="DY121" s="1017"/>
      <c r="DZ121" s="1018"/>
    </row>
    <row r="122" spans="1:130" s="248" customFormat="1" ht="26.25" customHeight="1" x14ac:dyDescent="0.15">
      <c r="A122" s="1155"/>
      <c r="B122" s="1042"/>
      <c r="C122" s="1012" t="s">
        <v>465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471</v>
      </c>
      <c r="AB122" s="1055"/>
      <c r="AC122" s="1055"/>
      <c r="AD122" s="1055"/>
      <c r="AE122" s="1056"/>
      <c r="AF122" s="1057" t="s">
        <v>417</v>
      </c>
      <c r="AG122" s="1055"/>
      <c r="AH122" s="1055"/>
      <c r="AI122" s="1055"/>
      <c r="AJ122" s="1056"/>
      <c r="AK122" s="1057" t="s">
        <v>417</v>
      </c>
      <c r="AL122" s="1055"/>
      <c r="AM122" s="1055"/>
      <c r="AN122" s="1055"/>
      <c r="AO122" s="1056"/>
      <c r="AP122" s="1058" t="s">
        <v>417</v>
      </c>
      <c r="AQ122" s="1059"/>
      <c r="AR122" s="1059"/>
      <c r="AS122" s="1059"/>
      <c r="AT122" s="1060"/>
      <c r="AU122" s="1088"/>
      <c r="AV122" s="1089"/>
      <c r="AW122" s="1089"/>
      <c r="AX122" s="1089"/>
      <c r="AY122" s="1090"/>
      <c r="AZ122" s="1070" t="s">
        <v>489</v>
      </c>
      <c r="BA122" s="1061"/>
      <c r="BB122" s="1061"/>
      <c r="BC122" s="1061"/>
      <c r="BD122" s="1061"/>
      <c r="BE122" s="1061"/>
      <c r="BF122" s="1061"/>
      <c r="BG122" s="1061"/>
      <c r="BH122" s="1061"/>
      <c r="BI122" s="1061"/>
      <c r="BJ122" s="1061"/>
      <c r="BK122" s="1061"/>
      <c r="BL122" s="1061"/>
      <c r="BM122" s="1061"/>
      <c r="BN122" s="1061"/>
      <c r="BO122" s="1061"/>
      <c r="BP122" s="1062"/>
      <c r="BQ122" s="1093">
        <v>4118056</v>
      </c>
      <c r="BR122" s="1094"/>
      <c r="BS122" s="1094"/>
      <c r="BT122" s="1094"/>
      <c r="BU122" s="1094"/>
      <c r="BV122" s="1094">
        <v>3761123</v>
      </c>
      <c r="BW122" s="1094"/>
      <c r="BX122" s="1094"/>
      <c r="BY122" s="1094"/>
      <c r="BZ122" s="1094"/>
      <c r="CA122" s="1094">
        <v>3489174</v>
      </c>
      <c r="CB122" s="1094"/>
      <c r="CC122" s="1094"/>
      <c r="CD122" s="1094"/>
      <c r="CE122" s="1094"/>
      <c r="CF122" s="1114">
        <v>243.2</v>
      </c>
      <c r="CG122" s="1115"/>
      <c r="CH122" s="1115"/>
      <c r="CI122" s="1115"/>
      <c r="CJ122" s="1115"/>
      <c r="CK122" s="1106"/>
      <c r="CL122" s="1107"/>
      <c r="CM122" s="1107"/>
      <c r="CN122" s="1107"/>
      <c r="CO122" s="1108"/>
      <c r="CP122" s="1116" t="s">
        <v>408</v>
      </c>
      <c r="CQ122" s="1117"/>
      <c r="CR122" s="1117"/>
      <c r="CS122" s="1117"/>
      <c r="CT122" s="1117"/>
      <c r="CU122" s="1117"/>
      <c r="CV122" s="1117"/>
      <c r="CW122" s="1117"/>
      <c r="CX122" s="1117"/>
      <c r="CY122" s="1117"/>
      <c r="CZ122" s="1117"/>
      <c r="DA122" s="1117"/>
      <c r="DB122" s="1117"/>
      <c r="DC122" s="1117"/>
      <c r="DD122" s="1117"/>
      <c r="DE122" s="1117"/>
      <c r="DF122" s="1118"/>
      <c r="DG122" s="1015" t="s">
        <v>417</v>
      </c>
      <c r="DH122" s="1016"/>
      <c r="DI122" s="1016"/>
      <c r="DJ122" s="1016"/>
      <c r="DK122" s="1016"/>
      <c r="DL122" s="1016" t="s">
        <v>417</v>
      </c>
      <c r="DM122" s="1016"/>
      <c r="DN122" s="1016"/>
      <c r="DO122" s="1016"/>
      <c r="DP122" s="1016"/>
      <c r="DQ122" s="1016" t="s">
        <v>417</v>
      </c>
      <c r="DR122" s="1016"/>
      <c r="DS122" s="1016"/>
      <c r="DT122" s="1016"/>
      <c r="DU122" s="1016"/>
      <c r="DV122" s="1017" t="s">
        <v>417</v>
      </c>
      <c r="DW122" s="1017"/>
      <c r="DX122" s="1017"/>
      <c r="DY122" s="1017"/>
      <c r="DZ122" s="1018"/>
    </row>
    <row r="123" spans="1:130" s="248" customFormat="1" ht="26.25" customHeight="1" x14ac:dyDescent="0.15">
      <c r="A123" s="1155"/>
      <c r="B123" s="1042"/>
      <c r="C123" s="1012" t="s">
        <v>473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417</v>
      </c>
      <c r="AB123" s="1055"/>
      <c r="AC123" s="1055"/>
      <c r="AD123" s="1055"/>
      <c r="AE123" s="1056"/>
      <c r="AF123" s="1057" t="s">
        <v>449</v>
      </c>
      <c r="AG123" s="1055"/>
      <c r="AH123" s="1055"/>
      <c r="AI123" s="1055"/>
      <c r="AJ123" s="1056"/>
      <c r="AK123" s="1057" t="s">
        <v>417</v>
      </c>
      <c r="AL123" s="1055"/>
      <c r="AM123" s="1055"/>
      <c r="AN123" s="1055"/>
      <c r="AO123" s="1056"/>
      <c r="AP123" s="1058" t="s">
        <v>478</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490</v>
      </c>
      <c r="BP123" s="1102"/>
      <c r="BQ123" s="1161">
        <v>6480687</v>
      </c>
      <c r="BR123" s="1162"/>
      <c r="BS123" s="1162"/>
      <c r="BT123" s="1162"/>
      <c r="BU123" s="1162"/>
      <c r="BV123" s="1162">
        <v>5788793</v>
      </c>
      <c r="BW123" s="1162"/>
      <c r="BX123" s="1162"/>
      <c r="BY123" s="1162"/>
      <c r="BZ123" s="1162"/>
      <c r="CA123" s="1162">
        <v>5251784</v>
      </c>
      <c r="CB123" s="1162"/>
      <c r="CC123" s="1162"/>
      <c r="CD123" s="1162"/>
      <c r="CE123" s="1162"/>
      <c r="CF123" s="1095"/>
      <c r="CG123" s="1096"/>
      <c r="CH123" s="1096"/>
      <c r="CI123" s="1096"/>
      <c r="CJ123" s="1097"/>
      <c r="CK123" s="1106"/>
      <c r="CL123" s="1107"/>
      <c r="CM123" s="1107"/>
      <c r="CN123" s="1107"/>
      <c r="CO123" s="1108"/>
      <c r="CP123" s="1116" t="s">
        <v>491</v>
      </c>
      <c r="CQ123" s="1117"/>
      <c r="CR123" s="1117"/>
      <c r="CS123" s="1117"/>
      <c r="CT123" s="1117"/>
      <c r="CU123" s="1117"/>
      <c r="CV123" s="1117"/>
      <c r="CW123" s="1117"/>
      <c r="CX123" s="1117"/>
      <c r="CY123" s="1117"/>
      <c r="CZ123" s="1117"/>
      <c r="DA123" s="1117"/>
      <c r="DB123" s="1117"/>
      <c r="DC123" s="1117"/>
      <c r="DD123" s="1117"/>
      <c r="DE123" s="1117"/>
      <c r="DF123" s="1118"/>
      <c r="DG123" s="1054" t="s">
        <v>417</v>
      </c>
      <c r="DH123" s="1055"/>
      <c r="DI123" s="1055"/>
      <c r="DJ123" s="1055"/>
      <c r="DK123" s="1056"/>
      <c r="DL123" s="1057" t="s">
        <v>451</v>
      </c>
      <c r="DM123" s="1055"/>
      <c r="DN123" s="1055"/>
      <c r="DO123" s="1055"/>
      <c r="DP123" s="1056"/>
      <c r="DQ123" s="1057" t="s">
        <v>417</v>
      </c>
      <c r="DR123" s="1055"/>
      <c r="DS123" s="1055"/>
      <c r="DT123" s="1055"/>
      <c r="DU123" s="1056"/>
      <c r="DV123" s="1058" t="s">
        <v>417</v>
      </c>
      <c r="DW123" s="1059"/>
      <c r="DX123" s="1059"/>
      <c r="DY123" s="1059"/>
      <c r="DZ123" s="1060"/>
    </row>
    <row r="124" spans="1:130" s="248" customFormat="1" ht="26.25" customHeight="1" thickBot="1" x14ac:dyDescent="0.2">
      <c r="A124" s="1155"/>
      <c r="B124" s="1042"/>
      <c r="C124" s="1012" t="s">
        <v>476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443</v>
      </c>
      <c r="AB124" s="1055"/>
      <c r="AC124" s="1055"/>
      <c r="AD124" s="1055"/>
      <c r="AE124" s="1056"/>
      <c r="AF124" s="1057" t="s">
        <v>463</v>
      </c>
      <c r="AG124" s="1055"/>
      <c r="AH124" s="1055"/>
      <c r="AI124" s="1055"/>
      <c r="AJ124" s="1056"/>
      <c r="AK124" s="1057" t="s">
        <v>417</v>
      </c>
      <c r="AL124" s="1055"/>
      <c r="AM124" s="1055"/>
      <c r="AN124" s="1055"/>
      <c r="AO124" s="1056"/>
      <c r="AP124" s="1058" t="s">
        <v>451</v>
      </c>
      <c r="AQ124" s="1059"/>
      <c r="AR124" s="1059"/>
      <c r="AS124" s="1059"/>
      <c r="AT124" s="1060"/>
      <c r="AU124" s="1157" t="s">
        <v>492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463</v>
      </c>
      <c r="BR124" s="1124"/>
      <c r="BS124" s="1124"/>
      <c r="BT124" s="1124"/>
      <c r="BU124" s="1124"/>
      <c r="BV124" s="1124" t="s">
        <v>417</v>
      </c>
      <c r="BW124" s="1124"/>
      <c r="BX124" s="1124"/>
      <c r="BY124" s="1124"/>
      <c r="BZ124" s="1124"/>
      <c r="CA124" s="1124" t="s">
        <v>478</v>
      </c>
      <c r="CB124" s="1124"/>
      <c r="CC124" s="1124"/>
      <c r="CD124" s="1124"/>
      <c r="CE124" s="1124"/>
      <c r="CF124" s="1125"/>
      <c r="CG124" s="1126"/>
      <c r="CH124" s="1126"/>
      <c r="CI124" s="1126"/>
      <c r="CJ124" s="1127"/>
      <c r="CK124" s="1109"/>
      <c r="CL124" s="1109"/>
      <c r="CM124" s="1109"/>
      <c r="CN124" s="1109"/>
      <c r="CO124" s="1110"/>
      <c r="CP124" s="1116" t="s">
        <v>493</v>
      </c>
      <c r="CQ124" s="1117"/>
      <c r="CR124" s="1117"/>
      <c r="CS124" s="1117"/>
      <c r="CT124" s="1117"/>
      <c r="CU124" s="1117"/>
      <c r="CV124" s="1117"/>
      <c r="CW124" s="1117"/>
      <c r="CX124" s="1117"/>
      <c r="CY124" s="1117"/>
      <c r="CZ124" s="1117"/>
      <c r="DA124" s="1117"/>
      <c r="DB124" s="1117"/>
      <c r="DC124" s="1117"/>
      <c r="DD124" s="1117"/>
      <c r="DE124" s="1117"/>
      <c r="DF124" s="1118"/>
      <c r="DG124" s="1101" t="s">
        <v>417</v>
      </c>
      <c r="DH124" s="1080"/>
      <c r="DI124" s="1080"/>
      <c r="DJ124" s="1080"/>
      <c r="DK124" s="1081"/>
      <c r="DL124" s="1079" t="s">
        <v>443</v>
      </c>
      <c r="DM124" s="1080"/>
      <c r="DN124" s="1080"/>
      <c r="DO124" s="1080"/>
      <c r="DP124" s="1081"/>
      <c r="DQ124" s="1079" t="s">
        <v>417</v>
      </c>
      <c r="DR124" s="1080"/>
      <c r="DS124" s="1080"/>
      <c r="DT124" s="1080"/>
      <c r="DU124" s="1081"/>
      <c r="DV124" s="1082" t="s">
        <v>443</v>
      </c>
      <c r="DW124" s="1083"/>
      <c r="DX124" s="1083"/>
      <c r="DY124" s="1083"/>
      <c r="DZ124" s="1084"/>
    </row>
    <row r="125" spans="1:130" s="248" customFormat="1" ht="26.25" customHeight="1" x14ac:dyDescent="0.15">
      <c r="A125" s="1155"/>
      <c r="B125" s="1042"/>
      <c r="C125" s="1012" t="s">
        <v>479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443</v>
      </c>
      <c r="AB125" s="1055"/>
      <c r="AC125" s="1055"/>
      <c r="AD125" s="1055"/>
      <c r="AE125" s="1056"/>
      <c r="AF125" s="1057" t="s">
        <v>443</v>
      </c>
      <c r="AG125" s="1055"/>
      <c r="AH125" s="1055"/>
      <c r="AI125" s="1055"/>
      <c r="AJ125" s="1056"/>
      <c r="AK125" s="1057" t="s">
        <v>478</v>
      </c>
      <c r="AL125" s="1055"/>
      <c r="AM125" s="1055"/>
      <c r="AN125" s="1055"/>
      <c r="AO125" s="1056"/>
      <c r="AP125" s="1058" t="s">
        <v>472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494</v>
      </c>
      <c r="CL125" s="1104"/>
      <c r="CM125" s="1104"/>
      <c r="CN125" s="1104"/>
      <c r="CO125" s="1105"/>
      <c r="CP125" s="1036" t="s">
        <v>495</v>
      </c>
      <c r="CQ125" s="985"/>
      <c r="CR125" s="985"/>
      <c r="CS125" s="985"/>
      <c r="CT125" s="985"/>
      <c r="CU125" s="985"/>
      <c r="CV125" s="985"/>
      <c r="CW125" s="985"/>
      <c r="CX125" s="985"/>
      <c r="CY125" s="985"/>
      <c r="CZ125" s="985"/>
      <c r="DA125" s="985"/>
      <c r="DB125" s="985"/>
      <c r="DC125" s="985"/>
      <c r="DD125" s="985"/>
      <c r="DE125" s="985"/>
      <c r="DF125" s="986"/>
      <c r="DG125" s="1022" t="s">
        <v>449</v>
      </c>
      <c r="DH125" s="1023"/>
      <c r="DI125" s="1023"/>
      <c r="DJ125" s="1023"/>
      <c r="DK125" s="1023"/>
      <c r="DL125" s="1023" t="s">
        <v>448</v>
      </c>
      <c r="DM125" s="1023"/>
      <c r="DN125" s="1023"/>
      <c r="DO125" s="1023"/>
      <c r="DP125" s="1023"/>
      <c r="DQ125" s="1023" t="s">
        <v>451</v>
      </c>
      <c r="DR125" s="1023"/>
      <c r="DS125" s="1023"/>
      <c r="DT125" s="1023"/>
      <c r="DU125" s="1023"/>
      <c r="DV125" s="1024" t="s">
        <v>443</v>
      </c>
      <c r="DW125" s="1024"/>
      <c r="DX125" s="1024"/>
      <c r="DY125" s="1024"/>
      <c r="DZ125" s="1025"/>
    </row>
    <row r="126" spans="1:130" s="248" customFormat="1" ht="26.25" customHeight="1" thickBot="1" x14ac:dyDescent="0.2">
      <c r="A126" s="1155"/>
      <c r="B126" s="1042"/>
      <c r="C126" s="1012" t="s">
        <v>481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417</v>
      </c>
      <c r="AB126" s="1055"/>
      <c r="AC126" s="1055"/>
      <c r="AD126" s="1055"/>
      <c r="AE126" s="1056"/>
      <c r="AF126" s="1057" t="s">
        <v>448</v>
      </c>
      <c r="AG126" s="1055"/>
      <c r="AH126" s="1055"/>
      <c r="AI126" s="1055"/>
      <c r="AJ126" s="1056"/>
      <c r="AK126" s="1057" t="s">
        <v>417</v>
      </c>
      <c r="AL126" s="1055"/>
      <c r="AM126" s="1055"/>
      <c r="AN126" s="1055"/>
      <c r="AO126" s="1056"/>
      <c r="AP126" s="1058" t="s">
        <v>417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496</v>
      </c>
      <c r="CQ126" s="1046"/>
      <c r="CR126" s="1046"/>
      <c r="CS126" s="1046"/>
      <c r="CT126" s="1046"/>
      <c r="CU126" s="1046"/>
      <c r="CV126" s="1046"/>
      <c r="CW126" s="1046"/>
      <c r="CX126" s="1046"/>
      <c r="CY126" s="1046"/>
      <c r="CZ126" s="1046"/>
      <c r="DA126" s="1046"/>
      <c r="DB126" s="1046"/>
      <c r="DC126" s="1046"/>
      <c r="DD126" s="1046"/>
      <c r="DE126" s="1046"/>
      <c r="DF126" s="1047"/>
      <c r="DG126" s="1015" t="s">
        <v>443</v>
      </c>
      <c r="DH126" s="1016"/>
      <c r="DI126" s="1016"/>
      <c r="DJ126" s="1016"/>
      <c r="DK126" s="1016"/>
      <c r="DL126" s="1016" t="s">
        <v>478</v>
      </c>
      <c r="DM126" s="1016"/>
      <c r="DN126" s="1016"/>
      <c r="DO126" s="1016"/>
      <c r="DP126" s="1016"/>
      <c r="DQ126" s="1016" t="s">
        <v>443</v>
      </c>
      <c r="DR126" s="1016"/>
      <c r="DS126" s="1016"/>
      <c r="DT126" s="1016"/>
      <c r="DU126" s="1016"/>
      <c r="DV126" s="1017" t="s">
        <v>451</v>
      </c>
      <c r="DW126" s="1017"/>
      <c r="DX126" s="1017"/>
      <c r="DY126" s="1017"/>
      <c r="DZ126" s="1018"/>
    </row>
    <row r="127" spans="1:130" s="248" customFormat="1" ht="26.25" customHeight="1" x14ac:dyDescent="0.15">
      <c r="A127" s="1156"/>
      <c r="B127" s="1044"/>
      <c r="C127" s="1098" t="s">
        <v>497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478</v>
      </c>
      <c r="AB127" s="1055"/>
      <c r="AC127" s="1055"/>
      <c r="AD127" s="1055"/>
      <c r="AE127" s="1056"/>
      <c r="AF127" s="1057" t="s">
        <v>443</v>
      </c>
      <c r="AG127" s="1055"/>
      <c r="AH127" s="1055"/>
      <c r="AI127" s="1055"/>
      <c r="AJ127" s="1056"/>
      <c r="AK127" s="1057" t="s">
        <v>443</v>
      </c>
      <c r="AL127" s="1055"/>
      <c r="AM127" s="1055"/>
      <c r="AN127" s="1055"/>
      <c r="AO127" s="1056"/>
      <c r="AP127" s="1058" t="s">
        <v>443</v>
      </c>
      <c r="AQ127" s="1059"/>
      <c r="AR127" s="1059"/>
      <c r="AS127" s="1059"/>
      <c r="AT127" s="1060"/>
      <c r="AU127" s="284"/>
      <c r="AV127" s="284"/>
      <c r="AW127" s="284"/>
      <c r="AX127" s="1128" t="s">
        <v>498</v>
      </c>
      <c r="AY127" s="1129"/>
      <c r="AZ127" s="1129"/>
      <c r="BA127" s="1129"/>
      <c r="BB127" s="1129"/>
      <c r="BC127" s="1129"/>
      <c r="BD127" s="1129"/>
      <c r="BE127" s="1130"/>
      <c r="BF127" s="1131" t="s">
        <v>499</v>
      </c>
      <c r="BG127" s="1129"/>
      <c r="BH127" s="1129"/>
      <c r="BI127" s="1129"/>
      <c r="BJ127" s="1129"/>
      <c r="BK127" s="1129"/>
      <c r="BL127" s="1130"/>
      <c r="BM127" s="1131" t="s">
        <v>500</v>
      </c>
      <c r="BN127" s="1129"/>
      <c r="BO127" s="1129"/>
      <c r="BP127" s="1129"/>
      <c r="BQ127" s="1129"/>
      <c r="BR127" s="1129"/>
      <c r="BS127" s="1130"/>
      <c r="BT127" s="1131" t="s">
        <v>501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502</v>
      </c>
      <c r="CQ127" s="1046"/>
      <c r="CR127" s="1046"/>
      <c r="CS127" s="1046"/>
      <c r="CT127" s="1046"/>
      <c r="CU127" s="1046"/>
      <c r="CV127" s="1046"/>
      <c r="CW127" s="1046"/>
      <c r="CX127" s="1046"/>
      <c r="CY127" s="1046"/>
      <c r="CZ127" s="1046"/>
      <c r="DA127" s="1046"/>
      <c r="DB127" s="1046"/>
      <c r="DC127" s="1046"/>
      <c r="DD127" s="1046"/>
      <c r="DE127" s="1046"/>
      <c r="DF127" s="1047"/>
      <c r="DG127" s="1015" t="s">
        <v>472</v>
      </c>
      <c r="DH127" s="1016"/>
      <c r="DI127" s="1016"/>
      <c r="DJ127" s="1016"/>
      <c r="DK127" s="1016"/>
      <c r="DL127" s="1016" t="s">
        <v>449</v>
      </c>
      <c r="DM127" s="1016"/>
      <c r="DN127" s="1016"/>
      <c r="DO127" s="1016"/>
      <c r="DP127" s="1016"/>
      <c r="DQ127" s="1016" t="s">
        <v>472</v>
      </c>
      <c r="DR127" s="1016"/>
      <c r="DS127" s="1016"/>
      <c r="DT127" s="1016"/>
      <c r="DU127" s="1016"/>
      <c r="DV127" s="1017" t="s">
        <v>449</v>
      </c>
      <c r="DW127" s="1017"/>
      <c r="DX127" s="1017"/>
      <c r="DY127" s="1017"/>
      <c r="DZ127" s="1018"/>
    </row>
    <row r="128" spans="1:130" s="248" customFormat="1" ht="26.25" customHeight="1" thickBot="1" x14ac:dyDescent="0.2">
      <c r="A128" s="1139" t="s">
        <v>503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504</v>
      </c>
      <c r="X128" s="1141"/>
      <c r="Y128" s="1141"/>
      <c r="Z128" s="1142"/>
      <c r="AA128" s="1143">
        <v>502692</v>
      </c>
      <c r="AB128" s="1144"/>
      <c r="AC128" s="1144"/>
      <c r="AD128" s="1144"/>
      <c r="AE128" s="1145"/>
      <c r="AF128" s="1146">
        <v>502790</v>
      </c>
      <c r="AG128" s="1144"/>
      <c r="AH128" s="1144"/>
      <c r="AI128" s="1144"/>
      <c r="AJ128" s="1145"/>
      <c r="AK128" s="1146">
        <v>52393</v>
      </c>
      <c r="AL128" s="1144"/>
      <c r="AM128" s="1144"/>
      <c r="AN128" s="1144"/>
      <c r="AO128" s="1145"/>
      <c r="AP128" s="1147"/>
      <c r="AQ128" s="1148"/>
      <c r="AR128" s="1148"/>
      <c r="AS128" s="1148"/>
      <c r="AT128" s="1149"/>
      <c r="AU128" s="284"/>
      <c r="AV128" s="284"/>
      <c r="AW128" s="284"/>
      <c r="AX128" s="984" t="s">
        <v>505</v>
      </c>
      <c r="AY128" s="985"/>
      <c r="AZ128" s="985"/>
      <c r="BA128" s="985"/>
      <c r="BB128" s="985"/>
      <c r="BC128" s="985"/>
      <c r="BD128" s="985"/>
      <c r="BE128" s="986"/>
      <c r="BF128" s="1150" t="s">
        <v>417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506</v>
      </c>
      <c r="CQ128" s="1133"/>
      <c r="CR128" s="1133"/>
      <c r="CS128" s="1133"/>
      <c r="CT128" s="1133"/>
      <c r="CU128" s="1133"/>
      <c r="CV128" s="1133"/>
      <c r="CW128" s="1133"/>
      <c r="CX128" s="1133"/>
      <c r="CY128" s="1133"/>
      <c r="CZ128" s="1133"/>
      <c r="DA128" s="1133"/>
      <c r="DB128" s="1133"/>
      <c r="DC128" s="1133"/>
      <c r="DD128" s="1133"/>
      <c r="DE128" s="1133"/>
      <c r="DF128" s="1134"/>
      <c r="DG128" s="1135" t="s">
        <v>471</v>
      </c>
      <c r="DH128" s="1136"/>
      <c r="DI128" s="1136"/>
      <c r="DJ128" s="1136"/>
      <c r="DK128" s="1136"/>
      <c r="DL128" s="1136" t="s">
        <v>417</v>
      </c>
      <c r="DM128" s="1136"/>
      <c r="DN128" s="1136"/>
      <c r="DO128" s="1136"/>
      <c r="DP128" s="1136"/>
      <c r="DQ128" s="1136" t="s">
        <v>448</v>
      </c>
      <c r="DR128" s="1136"/>
      <c r="DS128" s="1136"/>
      <c r="DT128" s="1136"/>
      <c r="DU128" s="1136"/>
      <c r="DV128" s="1137" t="s">
        <v>448</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507</v>
      </c>
      <c r="X129" s="1170"/>
      <c r="Y129" s="1170"/>
      <c r="Z129" s="1171"/>
      <c r="AA129" s="1054">
        <v>1789592</v>
      </c>
      <c r="AB129" s="1055"/>
      <c r="AC129" s="1055"/>
      <c r="AD129" s="1055"/>
      <c r="AE129" s="1056"/>
      <c r="AF129" s="1057">
        <v>1771256</v>
      </c>
      <c r="AG129" s="1055"/>
      <c r="AH129" s="1055"/>
      <c r="AI129" s="1055"/>
      <c r="AJ129" s="1056"/>
      <c r="AK129" s="1057">
        <v>1919486</v>
      </c>
      <c r="AL129" s="1055"/>
      <c r="AM129" s="1055"/>
      <c r="AN129" s="1055"/>
      <c r="AO129" s="1056"/>
      <c r="AP129" s="1172"/>
      <c r="AQ129" s="1173"/>
      <c r="AR129" s="1173"/>
      <c r="AS129" s="1173"/>
      <c r="AT129" s="1174"/>
      <c r="AU129" s="286"/>
      <c r="AV129" s="286"/>
      <c r="AW129" s="286"/>
      <c r="AX129" s="1163" t="s">
        <v>508</v>
      </c>
      <c r="AY129" s="1046"/>
      <c r="AZ129" s="1046"/>
      <c r="BA129" s="1046"/>
      <c r="BB129" s="1046"/>
      <c r="BC129" s="1046"/>
      <c r="BD129" s="1046"/>
      <c r="BE129" s="1047"/>
      <c r="BF129" s="1164" t="s">
        <v>417</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510</v>
      </c>
      <c r="X130" s="1170"/>
      <c r="Y130" s="1170"/>
      <c r="Z130" s="1171"/>
      <c r="AA130" s="1054">
        <v>465601</v>
      </c>
      <c r="AB130" s="1055"/>
      <c r="AC130" s="1055"/>
      <c r="AD130" s="1055"/>
      <c r="AE130" s="1056"/>
      <c r="AF130" s="1057">
        <v>460598</v>
      </c>
      <c r="AG130" s="1055"/>
      <c r="AH130" s="1055"/>
      <c r="AI130" s="1055"/>
      <c r="AJ130" s="1056"/>
      <c r="AK130" s="1057">
        <v>484952</v>
      </c>
      <c r="AL130" s="1055"/>
      <c r="AM130" s="1055"/>
      <c r="AN130" s="1055"/>
      <c r="AO130" s="1056"/>
      <c r="AP130" s="1172"/>
      <c r="AQ130" s="1173"/>
      <c r="AR130" s="1173"/>
      <c r="AS130" s="1173"/>
      <c r="AT130" s="1174"/>
      <c r="AU130" s="286"/>
      <c r="AV130" s="286"/>
      <c r="AW130" s="286"/>
      <c r="AX130" s="1163" t="s">
        <v>511</v>
      </c>
      <c r="AY130" s="1046"/>
      <c r="AZ130" s="1046"/>
      <c r="BA130" s="1046"/>
      <c r="BB130" s="1046"/>
      <c r="BC130" s="1046"/>
      <c r="BD130" s="1046"/>
      <c r="BE130" s="1047"/>
      <c r="BF130" s="1200">
        <v>8.6999999999999993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512</v>
      </c>
      <c r="X131" s="1208"/>
      <c r="Y131" s="1208"/>
      <c r="Z131" s="1209"/>
      <c r="AA131" s="1101">
        <v>1323991</v>
      </c>
      <c r="AB131" s="1080"/>
      <c r="AC131" s="1080"/>
      <c r="AD131" s="1080"/>
      <c r="AE131" s="1081"/>
      <c r="AF131" s="1079">
        <v>1310658</v>
      </c>
      <c r="AG131" s="1080"/>
      <c r="AH131" s="1080"/>
      <c r="AI131" s="1080"/>
      <c r="AJ131" s="1081"/>
      <c r="AK131" s="1079">
        <v>1434534</v>
      </c>
      <c r="AL131" s="1080"/>
      <c r="AM131" s="1080"/>
      <c r="AN131" s="1080"/>
      <c r="AO131" s="1081"/>
      <c r="AP131" s="1210"/>
      <c r="AQ131" s="1211"/>
      <c r="AR131" s="1211"/>
      <c r="AS131" s="1211"/>
      <c r="AT131" s="1212"/>
      <c r="AU131" s="286"/>
      <c r="AV131" s="286"/>
      <c r="AW131" s="286"/>
      <c r="AX131" s="1182" t="s">
        <v>513</v>
      </c>
      <c r="AY131" s="1133"/>
      <c r="AZ131" s="1133"/>
      <c r="BA131" s="1133"/>
      <c r="BB131" s="1133"/>
      <c r="BC131" s="1133"/>
      <c r="BD131" s="1133"/>
      <c r="BE131" s="1134"/>
      <c r="BF131" s="1183" t="s">
        <v>514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516</v>
      </c>
      <c r="W132" s="1193"/>
      <c r="X132" s="1193"/>
      <c r="Y132" s="1193"/>
      <c r="Z132" s="1194"/>
      <c r="AA132" s="1195">
        <v>8.4021719180000005</v>
      </c>
      <c r="AB132" s="1196"/>
      <c r="AC132" s="1196"/>
      <c r="AD132" s="1196"/>
      <c r="AE132" s="1197"/>
      <c r="AF132" s="1198">
        <v>9.4414408640000005</v>
      </c>
      <c r="AG132" s="1196"/>
      <c r="AH132" s="1196"/>
      <c r="AI132" s="1196"/>
      <c r="AJ132" s="1197"/>
      <c r="AK132" s="1198">
        <v>8.388508045</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517</v>
      </c>
      <c r="W133" s="1176"/>
      <c r="X133" s="1176"/>
      <c r="Y133" s="1176"/>
      <c r="Z133" s="1177"/>
      <c r="AA133" s="1178">
        <v>4.9000000000000004</v>
      </c>
      <c r="AB133" s="1179"/>
      <c r="AC133" s="1179"/>
      <c r="AD133" s="1179"/>
      <c r="AE133" s="1180"/>
      <c r="AF133" s="1178">
        <v>7.2</v>
      </c>
      <c r="AG133" s="1179"/>
      <c r="AH133" s="1179"/>
      <c r="AI133" s="1179"/>
      <c r="AJ133" s="1180"/>
      <c r="AK133" s="1178">
        <v>8.6999999999999993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3wM6yF3EleNxCBqjRnIzULe48QljBv6PKCFNl8Z+BZf1K2Hyg4CRDu8a8E2hRG+7ZFI0Zvm6AOpGx4efA04mw==" saltValue="ft/8NKt+6iH/fFEEQl3J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bKlWgebLzN8cc3XIZEPztsOglJppmLvnW/rrY4A+zEl9UqIL/BrRvHPAI4mMz0uI6562yxd4oO+ZpPIVJn7kA==" saltValue="OWMgJ+Msb8o7wDvRhI42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doWwuQ6pTYZ1B2ifAlszB/ct3fHDG10AE9Q4F904GVV9Waoj27fqlPYH5eR4i2IL+iTPipyEk+y0CdL/ZLlog==" saltValue="NghSLyGw9apdSmeRVTVq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526</v>
      </c>
      <c r="AL9" s="1216"/>
      <c r="AM9" s="1216"/>
      <c r="AN9" s="1217"/>
      <c r="AO9" s="314">
        <v>689112</v>
      </c>
      <c r="AP9" s="314">
        <v>226607</v>
      </c>
      <c r="AQ9" s="315">
        <v>199723</v>
      </c>
      <c r="AR9" s="316">
        <v>13.5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527</v>
      </c>
      <c r="AL10" s="1216"/>
      <c r="AM10" s="1216"/>
      <c r="AN10" s="1217"/>
      <c r="AO10" s="317">
        <v>2621</v>
      </c>
      <c r="AP10" s="317">
        <v>862</v>
      </c>
      <c r="AQ10" s="318">
        <v>26472</v>
      </c>
      <c r="AR10" s="319">
        <v>-96.7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528</v>
      </c>
      <c r="AL11" s="1216"/>
      <c r="AM11" s="1216"/>
      <c r="AN11" s="1217"/>
      <c r="AO11" s="317" t="s">
        <v>529</v>
      </c>
      <c r="AP11" s="317" t="s">
        <v>529</v>
      </c>
      <c r="AQ11" s="318">
        <v>1310</v>
      </c>
      <c r="AR11" s="319" t="s">
        <v>529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530</v>
      </c>
      <c r="AL12" s="1216"/>
      <c r="AM12" s="1216"/>
      <c r="AN12" s="1217"/>
      <c r="AO12" s="317" t="s">
        <v>529</v>
      </c>
      <c r="AP12" s="317" t="s">
        <v>529</v>
      </c>
      <c r="AQ12" s="318" t="s">
        <v>529</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531</v>
      </c>
      <c r="AL13" s="1216"/>
      <c r="AM13" s="1216"/>
      <c r="AN13" s="1217"/>
      <c r="AO13" s="317">
        <v>20834</v>
      </c>
      <c r="AP13" s="317">
        <v>6851</v>
      </c>
      <c r="AQ13" s="318">
        <v>7770</v>
      </c>
      <c r="AR13" s="319">
        <v>-11.8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532</v>
      </c>
      <c r="AL14" s="1216"/>
      <c r="AM14" s="1216"/>
      <c r="AN14" s="1217"/>
      <c r="AO14" s="317">
        <v>4470</v>
      </c>
      <c r="AP14" s="317">
        <v>1470</v>
      </c>
      <c r="AQ14" s="318">
        <v>5092</v>
      </c>
      <c r="AR14" s="319">
        <v>-71.099999999999994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533</v>
      </c>
      <c r="AL15" s="1222"/>
      <c r="AM15" s="1222"/>
      <c r="AN15" s="1223"/>
      <c r="AO15" s="317">
        <v>-47066</v>
      </c>
      <c r="AP15" s="317">
        <v>-15477</v>
      </c>
      <c r="AQ15" s="318">
        <v>-15881</v>
      </c>
      <c r="AR15" s="319">
        <v>-2.5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669971</v>
      </c>
      <c r="AP16" s="317">
        <v>220313</v>
      </c>
      <c r="AQ16" s="318">
        <v>224486</v>
      </c>
      <c r="AR16" s="319">
        <v>-1.9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538</v>
      </c>
      <c r="AL21" s="1225"/>
      <c r="AM21" s="1225"/>
      <c r="AN21" s="1226"/>
      <c r="AO21" s="330">
        <v>22.69</v>
      </c>
      <c r="AP21" s="331">
        <v>20.23</v>
      </c>
      <c r="AQ21" s="332">
        <v>2.46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539</v>
      </c>
      <c r="AL22" s="1225"/>
      <c r="AM22" s="1225"/>
      <c r="AN22" s="1226"/>
      <c r="AO22" s="335">
        <v>98.5</v>
      </c>
      <c r="AP22" s="336">
        <v>95.4</v>
      </c>
      <c r="AQ22" s="337">
        <v>3.1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543</v>
      </c>
      <c r="AL32" s="1219"/>
      <c r="AM32" s="1219"/>
      <c r="AN32" s="1220"/>
      <c r="AO32" s="345">
        <v>472472</v>
      </c>
      <c r="AP32" s="345">
        <v>155367</v>
      </c>
      <c r="AQ32" s="346">
        <v>117380</v>
      </c>
      <c r="AR32" s="347">
        <v>32.4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544</v>
      </c>
      <c r="AL33" s="1219"/>
      <c r="AM33" s="1219"/>
      <c r="AN33" s="1220"/>
      <c r="AO33" s="345" t="s">
        <v>529</v>
      </c>
      <c r="AP33" s="345" t="s">
        <v>529</v>
      </c>
      <c r="AQ33" s="346" t="s">
        <v>529</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545</v>
      </c>
      <c r="AL34" s="1219"/>
      <c r="AM34" s="1219"/>
      <c r="AN34" s="1220"/>
      <c r="AO34" s="345" t="s">
        <v>529</v>
      </c>
      <c r="AP34" s="345" t="s">
        <v>529</v>
      </c>
      <c r="AQ34" s="346" t="s">
        <v>529</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546</v>
      </c>
      <c r="AL35" s="1219"/>
      <c r="AM35" s="1219"/>
      <c r="AN35" s="1220"/>
      <c r="AO35" s="345">
        <v>185209</v>
      </c>
      <c r="AP35" s="345">
        <v>60904</v>
      </c>
      <c r="AQ35" s="346">
        <v>31875</v>
      </c>
      <c r="AR35" s="347">
        <v>91.1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547</v>
      </c>
      <c r="AL36" s="1219"/>
      <c r="AM36" s="1219"/>
      <c r="AN36" s="1220"/>
      <c r="AO36" s="345" t="s">
        <v>529</v>
      </c>
      <c r="AP36" s="345" t="s">
        <v>529</v>
      </c>
      <c r="AQ36" s="346">
        <v>2465</v>
      </c>
      <c r="AR36" s="347" t="s">
        <v>529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548</v>
      </c>
      <c r="AL37" s="1219"/>
      <c r="AM37" s="1219"/>
      <c r="AN37" s="1220"/>
      <c r="AO37" s="345" t="s">
        <v>529</v>
      </c>
      <c r="AP37" s="345" t="s">
        <v>529</v>
      </c>
      <c r="AQ37" s="346">
        <v>285</v>
      </c>
      <c r="AR37" s="347" t="s">
        <v>529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549</v>
      </c>
      <c r="AL38" s="1228"/>
      <c r="AM38" s="1228"/>
      <c r="AN38" s="1229"/>
      <c r="AO38" s="348" t="s">
        <v>529</v>
      </c>
      <c r="AP38" s="348" t="s">
        <v>529</v>
      </c>
      <c r="AQ38" s="349">
        <v>17</v>
      </c>
      <c r="AR38" s="337" t="s">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550</v>
      </c>
      <c r="AL39" s="1228"/>
      <c r="AM39" s="1228"/>
      <c r="AN39" s="1229"/>
      <c r="AO39" s="345">
        <v>-52393</v>
      </c>
      <c r="AP39" s="345">
        <v>-17229</v>
      </c>
      <c r="AQ39" s="346">
        <v>-3552</v>
      </c>
      <c r="AR39" s="347">
        <v>385.1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551</v>
      </c>
      <c r="AL40" s="1219"/>
      <c r="AM40" s="1219"/>
      <c r="AN40" s="1220"/>
      <c r="AO40" s="345">
        <v>-484952</v>
      </c>
      <c r="AP40" s="345">
        <v>-159471</v>
      </c>
      <c r="AQ40" s="346">
        <v>-113436</v>
      </c>
      <c r="AR40" s="347">
        <v>40.6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120336</v>
      </c>
      <c r="AP41" s="345">
        <v>39571</v>
      </c>
      <c r="AQ41" s="346">
        <v>35033</v>
      </c>
      <c r="AR41" s="347">
        <v>13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521</v>
      </c>
      <c r="AN49" s="1235" t="s">
        <v>555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714880</v>
      </c>
      <c r="AN51" s="367">
        <v>226730</v>
      </c>
      <c r="AO51" s="368">
        <v>-52.5</v>
      </c>
      <c r="AP51" s="369">
        <v>237994</v>
      </c>
      <c r="AQ51" s="370">
        <v>-2.9</v>
      </c>
      <c r="AR51" s="371">
        <v>-49.6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540180</v>
      </c>
      <c r="AN52" s="375">
        <v>171323</v>
      </c>
      <c r="AO52" s="376">
        <v>-19.2</v>
      </c>
      <c r="AP52" s="377">
        <v>110361</v>
      </c>
      <c r="AQ52" s="378">
        <v>1.3</v>
      </c>
      <c r="AR52" s="379">
        <v>-20.5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504902</v>
      </c>
      <c r="AN53" s="367">
        <v>163346</v>
      </c>
      <c r="AO53" s="368">
        <v>-28</v>
      </c>
      <c r="AP53" s="369">
        <v>267911</v>
      </c>
      <c r="AQ53" s="370">
        <v>12.6</v>
      </c>
      <c r="AR53" s="371">
        <v>-40.6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315929</v>
      </c>
      <c r="AN54" s="375">
        <v>102209</v>
      </c>
      <c r="AO54" s="376">
        <v>-40.299999999999997</v>
      </c>
      <c r="AP54" s="377">
        <v>106425</v>
      </c>
      <c r="AQ54" s="378">
        <v>-3.6</v>
      </c>
      <c r="AR54" s="379">
        <v>-36.700000000000003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391032</v>
      </c>
      <c r="AN55" s="367">
        <v>126753</v>
      </c>
      <c r="AO55" s="368">
        <v>-22.4</v>
      </c>
      <c r="AP55" s="369">
        <v>228215</v>
      </c>
      <c r="AQ55" s="370">
        <v>-14.8</v>
      </c>
      <c r="AR55" s="371">
        <v>-7.6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348490</v>
      </c>
      <c r="AN56" s="375">
        <v>112963</v>
      </c>
      <c r="AO56" s="376">
        <v>10.5</v>
      </c>
      <c r="AP56" s="377">
        <v>117571</v>
      </c>
      <c r="AQ56" s="378">
        <v>10.5</v>
      </c>
      <c r="AR56" s="379">
        <v>0</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546321</v>
      </c>
      <c r="AN57" s="367">
        <v>177319</v>
      </c>
      <c r="AO57" s="368">
        <v>39.9</v>
      </c>
      <c r="AP57" s="369">
        <v>264232</v>
      </c>
      <c r="AQ57" s="370">
        <v>15.8</v>
      </c>
      <c r="AR57" s="371">
        <v>24.1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393992</v>
      </c>
      <c r="AN58" s="375">
        <v>127878</v>
      </c>
      <c r="AO58" s="376">
        <v>13.2</v>
      </c>
      <c r="AP58" s="377">
        <v>133959</v>
      </c>
      <c r="AQ58" s="378">
        <v>13.9</v>
      </c>
      <c r="AR58" s="379">
        <v>-0.7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576658</v>
      </c>
      <c r="AN59" s="367">
        <v>189628</v>
      </c>
      <c r="AO59" s="368">
        <v>6.9</v>
      </c>
      <c r="AP59" s="369">
        <v>263613</v>
      </c>
      <c r="AQ59" s="370">
        <v>-0.2</v>
      </c>
      <c r="AR59" s="371">
        <v>7.1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519966</v>
      </c>
      <c r="AN60" s="375">
        <v>170985</v>
      </c>
      <c r="AO60" s="376">
        <v>33.700000000000003</v>
      </c>
      <c r="AP60" s="377">
        <v>128823</v>
      </c>
      <c r="AQ60" s="378">
        <v>-3.8</v>
      </c>
      <c r="AR60" s="379">
        <v>37.5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546759</v>
      </c>
      <c r="AN61" s="382">
        <v>176755</v>
      </c>
      <c r="AO61" s="383">
        <v>-11.2</v>
      </c>
      <c r="AP61" s="384">
        <v>252393</v>
      </c>
      <c r="AQ61" s="385">
        <v>2.1</v>
      </c>
      <c r="AR61" s="371">
        <v>-13.3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423711</v>
      </c>
      <c r="AN62" s="375">
        <v>137072</v>
      </c>
      <c r="AO62" s="376">
        <v>-0.4</v>
      </c>
      <c r="AP62" s="377">
        <v>119428</v>
      </c>
      <c r="AQ62" s="378">
        <v>3.7</v>
      </c>
      <c r="AR62" s="379">
        <v>-4.0999999999999996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EBek3TO/t/fVK5j2/GXaaecNbq+gug2UjIwV3mrTpGdrila63TazRhsE4CvRD6jhagEOb6gvGEEOScisT/1Aw==" saltValue="SybX6N6KHLwwAThcdVRQ+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0" spans="125:125" ht="13.5" hidden="1" customHeight="1" x14ac:dyDescent="0.15"/>
    <row r="121" spans="125:125" ht="13.5" hidden="1" customHeight="1" x14ac:dyDescent="0.15">
      <c r="DU121" s="292"/>
    </row>
  </sheetData>
  <sheetProtection algorithmName="SHA-512" hashValue="vfnKl3yt3UdT5b/8+rWpWsHU+rSsJG++BM3AXmN6PK24xmhJ/FvqWabSImUlgkLhYi+hCgljobT1hSKupzRTDQ==" saltValue="yzSTu7FCss1pq5xTuUcc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Ow7a3gDNb1uiUoxNZt1X6LwpENCLXtsDZl0wtvTNUflFLrCafFTf3Z3/ZHfl2v0byGrKNSAsXcc/WQmNPuqGwA==" saltValue="OstgDyZCpu03CCUG1DKe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8" t="s">
        <v>3</v>
      </c>
      <c r="D47" s="1238"/>
      <c r="E47" s="1239"/>
      <c r="F47" s="11">
        <v>77.819999999999993</v>
      </c>
      <c r="G47" s="12">
        <v>67.599999999999994</v>
      </c>
      <c r="H47" s="12">
        <v>54.43</v>
      </c>
      <c r="I47" s="12">
        <v>44.27</v>
      </c>
      <c r="J47" s="13">
        <v>41.57</v>
      </c>
    </row>
    <row r="48" spans="2:10" ht="57.75" customHeight="1" x14ac:dyDescent="0.15">
      <c r="B48" s="14"/>
      <c r="C48" s="1240" t="s">
        <v>4</v>
      </c>
      <c r="D48" s="1240"/>
      <c r="E48" s="1241"/>
      <c r="F48" s="15">
        <v>12.87</v>
      </c>
      <c r="G48" s="16">
        <v>9.5399999999999991</v>
      </c>
      <c r="H48" s="16">
        <v>8.0399999999999991</v>
      </c>
      <c r="I48" s="16">
        <v>10.16</v>
      </c>
      <c r="J48" s="17">
        <v>10.84</v>
      </c>
    </row>
    <row r="49" spans="2:10" ht="57.75" customHeight="1" thickBot="1" x14ac:dyDescent="0.2">
      <c r="B49" s="18"/>
      <c r="C49" s="1242" t="s">
        <v>5</v>
      </c>
      <c r="D49" s="1242"/>
      <c r="E49" s="1243"/>
      <c r="F49" s="19" t="s">
        <v>576</v>
      </c>
      <c r="G49" s="20" t="s">
        <v>577</v>
      </c>
      <c r="H49" s="20" t="s">
        <v>578</v>
      </c>
      <c r="I49" s="20" t="s">
        <v>579</v>
      </c>
      <c r="J49" s="21">
        <v>2.1800000000000002</v>
      </c>
    </row>
    <row r="50" spans="2:10" ht="13.5" customHeight="1" x14ac:dyDescent="0.15"/>
  </sheetData>
  <sheetProtection algorithmName="SHA-512" hashValue="RV5ZQb+oMtEzreBZ3/uTFPASLwR5KupB76fJ3vSL/RJJapwHQBkgbAEWWn+e+akW+rStdO8T+gXjLIqfc98Ufg==" saltValue="WvLJntfBE4oFZQPBPgzO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2022-03-24T05:00:55Z</cp:lastPrinted>
  <dcterms:created xsi:type="dcterms:W3CDTF">2022-02-02T06:44:38Z</dcterms:created>
  <dcterms:modified xsi:type="dcterms:W3CDTF">2022-09-29T07:46:00Z</dcterms:modified>
  <cp:category/>
</cp:coreProperties>
</file>