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jq1230\Desktop\"/>
    </mc:Choice>
  </mc:AlternateContent>
  <xr:revisionPtr revIDLastSave="0" documentId="13_ncr:1_{81A0443B-312C-45EB-8303-1DF77DE125E5}" xr6:coauthVersionLast="44" xr6:coauthVersionMax="44" xr10:uidLastSave="{00000000-0000-0000-0000-000000000000}"/>
  <bookViews>
    <workbookView xWindow="-120" yWindow="-120" windowWidth="20730" windowHeight="113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U34" i="10"/>
  <c r="U35" i="10" s="1"/>
  <c r="U36" i="10" s="1"/>
  <c r="AM34" i="10"/>
</calcChain>
</file>

<file path=xl/sharedStrings.xml><?xml version="1.0" encoding="utf-8"?>
<sst xmlns="http://schemas.openxmlformats.org/spreadsheetml/2006/main" count="1176" uniqueCount="596">
  <si>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</si>
  <si>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</si>
  <si>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</si>
  <si>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</si>
  <si>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</si>
  <si>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</si>
  <si>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</si>
  <si>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</si>
  <si>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</si>
  <si>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</si>
  <si>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</si>
  <si>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</si>
  <si>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</si>
  <si>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</si>
  <si>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</si>
  <si>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</si>
  <si>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</si>
  <si>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</si>
  <si>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</si>
  <si>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</si>
  <si>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</si>
  <si>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</si>
  <si>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</si>
  <si>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</si>
  <si>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</si>
  <si>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</si>
  <si>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</si>
  <si>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</si>
  <si>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</si>
  <si>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</si>
  <si>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</si>
  <si>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</si>
  <si>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</si>
  <si>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</si>
  <si>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</si>
  <si>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</si>
  <si>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</si>
  <si>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</si>
  <si>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</si>
  <si>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</si>
  <si>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</si>
  <si>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</si>
  <si>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</si>
  <si>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</si>
  <si>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</si>
  <si>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</si>
  <si>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</si>
  <si>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</si>
  <si>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</si>
  <si>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</si>
  <si>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</si>
  <si>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</si>
  <si>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</si>
  <si>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</si>
  <si>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</si>
  <si>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</si>
  <si>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</si>
  <si>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</si>
  <si>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</si>
  <si>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</si>
  <si>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</si>
  <si>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</si>
  <si>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</si>
  <si>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</si>
  <si>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</si>
  <si>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</si>
  <si>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</si>
  <si>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</si>
  <si>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</si>
  <si>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</si>
  <si>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</si>
  <si>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</si>
  <si>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</si>
  <si>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</si>
  <si>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</si>
  <si>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</si>
  <si>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</si>
  <si>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</si>
  <si>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</si>
  <si>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</si>
  <si>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</si>
  <si>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</si>
  <si>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</si>
  <si>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</si>
  <si>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</si>
  <si>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</si>
  <si>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</si>
  <si>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</si>
  <si>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</si>
  <si>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</si>
  <si>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</si>
  <si>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</si>
  <si>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</si>
  <si>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</si>
  <si>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</si>
  <si>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</si>
  <si>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</si>
  <si>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</si>
  <si>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直島町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</si>
  <si>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</si>
  <si>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</si>
  <si>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</si>
  <si>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</si>
  <si>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</si>
  <si>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</si>
  <si>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</si>
  <si>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</si>
  <si>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</si>
  <si>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</si>
  <si>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</si>
  <si>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</si>
  <si>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</si>
  <si>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</si>
  <si>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</si>
  <si>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</si>
  <si>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</si>
  <si>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</si>
  <si>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</si>
  <si>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</si>
  <si>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</si>
  <si>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</si>
  <si>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</si>
  <si>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</si>
  <si>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</si>
  <si>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</si>
  <si>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</si>
  <si>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</si>
  <si>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</si>
  <si>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</si>
  <si>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</si>
  <si>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</si>
  <si>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</si>
  <si>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</si>
  <si>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</si>
  <si>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</si>
  <si>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</si>
  <si>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</si>
  <si>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</si>
  <si>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</si>
  <si>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</si>
  <si>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</si>
  <si>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</si>
  <si>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</si>
  <si>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</si>
  <si>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</si>
  <si>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</si>
  <si>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</si>
  <si>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</si>
  <si>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</si>
  <si>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</si>
  <si>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</si>
  <si>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</si>
  <si>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</si>
  <si>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</si>
  <si>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</si>
  <si>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</si>
  <si>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</si>
  <si>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</si>
  <si>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</si>
  <si>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</si>
  <si>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</si>
  <si>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</si>
  <si>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</si>
  <si>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</si>
  <si>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</si>
  <si>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</si>
  <si>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</si>
  <si>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</si>
  <si>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</si>
  <si>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</si>
  <si>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</si>
  <si>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</si>
  <si>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</si>
  <si>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</si>
  <si>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</si>
  <si>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</si>
  <si>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</si>
  <si>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</si>
  <si>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</si>
  <si>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</si>
  <si>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</si>
  <si>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</si>
  <si>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</si>
  <si>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</si>
  <si>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</si>
  <si>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</si>
  <si>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</si>
  <si>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</si>
  <si>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</si>
  <si>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</si>
  <si>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</si>
  <si>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</si>
  <si>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</si>
  <si>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</si>
  <si>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</si>
  <si>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</si>
  <si>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</si>
  <si>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</si>
  <si>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</si>
  <si>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</si>
  <si>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</si>
  <si>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</si>
  <si>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</si>
  <si>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</si>
  <si>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</si>
  <si>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</si>
  <si>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</si>
  <si>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</si>
  <si>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</si>
  <si>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</si>
  <si>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</si>
  <si>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香川県直島町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</si>
  <si>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</si>
  <si>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</si>
  <si>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</si>
  <si>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</si>
  <si>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</si>
  <si>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</si>
  <si>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</si>
  <si>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</si>
  <si>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</si>
  <si>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</si>
  <si>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</si>
  <si>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</si>
  <si>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</si>
  <si>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</si>
  <si>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</si>
  <si>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</si>
  <si>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</si>
  <si>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</si>
  <si>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</si>
  <si>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</si>
  <si>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</si>
  <si>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</si>
  <si>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</si>
  <si>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</si>
  <si>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</si>
  <si>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</si>
  <si>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</si>
  <si>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</si>
  <si>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</si>
  <si>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</si>
  <si>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</si>
  <si>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</si>
  <si>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</si>
  <si>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</si>
  <si>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</si>
  <si>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</si>
  <si>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</si>
  <si>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</si>
  <si>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</si>
  <si>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</si>
  <si>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</si>
  <si>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</si>
  <si>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</si>
  <si>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</si>
  <si>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</si>
  <si>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</si>
  <si>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</si>
  <si>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</si>
  <si>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</si>
  <si>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</si>
  <si>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</si>
  <si>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</si>
  <si>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</si>
  <si>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</si>
  <si>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</si>
  <si>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</si>
  <si>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</si>
  <si>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</si>
  <si>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</si>
  <si>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</si>
  <si>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</si>
  <si>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</si>
  <si>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</si>
  <si>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</si>
  <si>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</si>
  <si>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</si>
  <si>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</si>
  <si>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</si>
  <si>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</si>
  <si>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</si>
  <si>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</si>
  <si>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</si>
  <si>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</si>
  <si>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</si>
  <si>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</si>
  <si>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</si>
  <si>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</si>
  <si>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</si>
  <si>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</si>
  <si>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</si>
  <si>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</si>
  <si>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</si>
  <si>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</si>
  <si>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</si>
  <si>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</si>
  <si>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</si>
  <si>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</si>
  <si>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</si>
  <si>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</si>
  <si>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</si>
  <si>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</si>
  <si>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</si>
  <si>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</si>
  <si>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</si>
  <si>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</si>
  <si>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</si>
  <si>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</si>
  <si>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</si>
  <si>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</si>
  <si>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</si>
  <si>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</si>
  <si>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</si>
  <si>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</si>
  <si>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</si>
  <si>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</si>
  <si>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</si>
  <si>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</si>
  <si>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</si>
  <si>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</si>
  <si>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</si>
  <si>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</si>
  <si>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</si>
  <si>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</si>
  <si>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</si>
  <si>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</si>
  <si>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</si>
  <si>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</si>
  <si>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</si>
  <si>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</si>
  <si>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</si>
  <si>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</si>
  <si>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</si>
  <si>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</si>
  <si>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</si>
  <si>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</si>
  <si>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</si>
  <si>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</si>
  <si>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</si>
  <si>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</si>
  <si>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</si>
  <si>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</si>
  <si>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</si>
  <si>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</si>
  <si>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</si>
  <si>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</si>
  <si>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</si>
  <si>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</si>
  <si>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</si>
  <si>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</si>
  <si>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</si>
  <si>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</si>
  <si>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</si>
  <si>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</si>
  <si>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</si>
  <si>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</si>
  <si>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</si>
  <si>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</si>
  <si>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</si>
  <si>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</si>
  <si>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</si>
  <si>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</si>
  <si>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</si>
  <si>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</si>
  <si>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香川県直島町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</si>
  <si>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</si>
  <si>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</si>
  <si>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</si>
  <si>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</si>
  <si>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</si>
  <si>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</si>
  <si>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</si>
  <si>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</si>
  <si>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</si>
  <si>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</si>
  <si>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</si>
  <si>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</si>
  <si>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</si>
  <si>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</si>
  <si>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</si>
  <si>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</si>
  <si>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</si>
  <si>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</si>
  <si>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</si>
  <si>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</si>
  <si>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</si>
  <si>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</si>
  <si>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</si>
  <si>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</si>
  <si>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</si>
  <si>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</si>
  <si>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</si>
  <si>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</si>
  <si>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</si>
  <si>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</si>
  <si>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</si>
  <si>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</si>
  <si>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</si>
  <si>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</si>
  <si>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</si>
  <si>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</si>
  <si>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</si>
  <si>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</si>
  <si>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</si>
  <si>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</si>
  <si>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</si>
  <si>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</si>
  <si>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</si>
  <si>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</si>
  <si>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</si>
  <si>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</si>
  <si>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</si>
  <si>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</si>
  <si>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</si>
  <si>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</si>
  <si>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</si>
  <si>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</si>
  <si>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</si>
  <si>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</si>
  <si>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</si>
  <si>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</si>
  <si>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</si>
  <si>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</si>
  <si>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</si>
  <si>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</si>
  <si>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</si>
  <si>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</si>
  <si>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</si>
  <si>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</si>
  <si>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</si>
  <si>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</si>
  <si>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</si>
  <si>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</si>
  <si>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</si>
  <si>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</si>
  <si>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</si>
  <si>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</si>
  <si>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</si>
  <si>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</si>
  <si>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</si>
  <si>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</si>
  <si>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</si>
  <si>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</si>
  <si>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</si>
  <si>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</si>
  <si>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</si>
  <si>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</si>
  <si>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</si>
  <si>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</si>
  <si>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</si>
  <si>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</si>
  <si>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</si>
  <si>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</si>
  <si>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</si>
  <si>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</si>
  <si>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</si>
  <si>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</si>
  <si>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</si>
  <si>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</si>
  <si>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</si>
  <si>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</si>
  <si>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</si>
  <si>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</si>
  <si>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</si>
  <si>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</si>
  <si>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</si>
  <si>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</si>
  <si>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</si>
  <si>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</si>
  <si>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</si>
  <si>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</si>
  <si>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</si>
  <si>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</si>
  <si>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</si>
  <si>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</si>
  <si>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</si>
  <si>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</si>
  <si>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</si>
  <si>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</si>
  <si>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</si>
  <si>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</si>
  <si>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</si>
  <si>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</si>
  <si>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</si>
  <si>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</si>
  <si>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</si>
  <si>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</si>
  <si>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</si>
  <si>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</si>
  <si>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</si>
  <si>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</si>
  <si>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</si>
  <si>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</si>
  <si>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</si>
  <si>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</si>
  <si>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</si>
  <si>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</si>
  <si>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</si>
  <si>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</si>
  <si>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</si>
  <si>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</si>
  <si>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</si>
  <si>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</si>
  <si>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</si>
  <si>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</si>
  <si>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</si>
  <si>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</si>
  <si>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</si>
  <si>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</si>
  <si>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</si>
  <si>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</si>
  <si>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</si>
  <si>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</si>
  <si>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</si>
  <si>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</si>
  <si>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</si>
  <si>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</si>
  <si>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</si>
  <si>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</si>
  <si>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</si>
  <si>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</si>
  <si>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</si>
  <si>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</si>
  <si>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</si>
  <si>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</si>
  <si>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</si>
  <si>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</si>
  <si>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</si>
  <si>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</si>
  <si>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</si>
  <si>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</si>
  <si>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</si>
  <si>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</si>
  <si>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</si>
  <si>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</si>
  <si>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</si>
  <si>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</si>
  <si>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</si>
  <si>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</si>
  <si>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</si>
  <si>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</si>
  <si>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</si>
  <si>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</si>
  <si>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</si>
  <si>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</si>
  <si>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</si>
  <si>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</si>
  <si>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</si>
  <si>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</si>
  <si>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</si>
  <si>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</si>
  <si>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</si>
  <si>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</si>
  <si>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20.35</t>
  </si>
  <si>
    <t>▲ 10.99</t>
  </si>
  <si>
    <t>▲ 12.07</t>
  </si>
  <si>
    <t>▲ 8.68</t>
  </si>
  <si>
    <t>簡易水道事業会計</t>
  </si>
  <si>
    <t>一般会計</t>
  </si>
  <si>
    <t>宅地造成事業特別会計</t>
  </si>
  <si>
    <t>介護保険事業特別会計</t>
  </si>
  <si>
    <t>診療所事業特別会計</t>
  </si>
  <si>
    <t>下水道事業特別会計</t>
  </si>
  <si>
    <t>国民健康保険事業特別会計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</si>
  <si>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</si>
  <si>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</si>
  <si>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</si>
  <si>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</si>
  <si>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</si>
  <si>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</si>
  <si>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</si>
  <si>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</si>
  <si>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</si>
  <si>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香川県市町総合事務組合</t>
    <rPh sb="0" eb="3">
      <t>カガ</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</si>
  <si>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t>
    </rPh>
    <rPh sb="8" eb="10">
      <t>イリョウ</t>
    </rPh>
    <rPh sb="10" eb="12">
      <t>コウイキ</t>
    </rPh>
    <rPh sb="12" eb="14">
      <t>レンゴウ</t>
    </rPh>
    <rPh sb="15" eb="19">
      <t>イッ</t>
    </rPh>
    <phoneticPr fontId="2"/>
  </si>
  <si>
    <t>香川県後期高齢者医療広域連合（後期高齢者医療事業）</t>
    <rPh sb="0" eb="3">
      <t>カガワケン</t>
    </rPh>
    <rPh sb="3" eb="5">
      <t>コウキ</t>
    </rPh>
    <rPh sb="5" eb="8">
      <t>コウレ</t>
    </rPh>
    <rPh sb="8" eb="10">
      <t>イリョウ</t>
    </rPh>
    <rPh sb="10" eb="12">
      <t>コウイキ</t>
    </rPh>
    <rPh sb="12" eb="14">
      <t>レンゴウ</t>
    </rPh>
    <rPh sb="15" eb="20">
      <t>コウ</t>
    </rPh>
    <rPh sb="20" eb="22">
      <t>イリョウ</t>
    </rPh>
    <rPh sb="22" eb="24">
      <t>ジギョウ</t>
    </rPh>
    <phoneticPr fontId="2"/>
  </si>
  <si>
    <t>-</t>
    <phoneticPr fontId="2"/>
  </si>
  <si>
    <t>-</t>
    <phoneticPr fontId="2"/>
  </si>
  <si>
    <t>まちづくり基金</t>
    <rPh sb="5" eb="7">
      <t>キキン</t>
    </rPh>
    <phoneticPr fontId="5"/>
  </si>
  <si>
    <t>教育施設建設整備基金</t>
    <rPh sb="0" eb="2">
      <t>キョウイク</t>
    </rPh>
    <rPh sb="2" eb="4">
      <t>シセツ</t>
    </rPh>
    <rPh sb="4" eb="6">
      <t>ケンセツ</t>
    </rPh>
    <rPh sb="6" eb="8">
      <t>セイビ</t>
    </rPh>
    <rPh sb="8" eb="10">
      <t>キキン</t>
    </rPh>
    <phoneticPr fontId="5"/>
  </si>
  <si>
    <t>地域振興基金</t>
    <rPh sb="0" eb="2">
      <t>チイキ</t>
    </rPh>
    <rPh sb="2" eb="4">
      <t>シンコウ</t>
    </rPh>
    <rPh sb="4" eb="6">
      <t>キキン</t>
    </rPh>
    <phoneticPr fontId="5"/>
  </si>
  <si>
    <t>ふるさと応援基金</t>
    <rPh sb="4" eb="8">
      <t>オウエン</t>
    </rPh>
    <phoneticPr fontId="5"/>
  </si>
  <si>
    <t>生活環境施設整備基金</t>
    <rPh sb="0" eb="2">
      <t>セイカツ</t>
    </rPh>
    <rPh sb="2" eb="4">
      <t>カンキョウ</t>
    </rPh>
    <rPh sb="4" eb="6">
      <t>シセツ</t>
    </rPh>
    <rPh sb="6" eb="8">
      <t>セイビ</t>
    </rPh>
    <rPh sb="8" eb="10">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</si>
  <si>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</si>
  <si>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</si>
  <si>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</si>
  <si>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</si>
  <si>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</si>
  <si>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が、令和元年度より類似団体内平均値を上回っており、主な原因は平成29・30年度から「町民会館整備事業」「一般廃棄物処理事業」の償還が開始したことであり、平成30年度・令和元年度において上昇し公債費のピークを迎えている。これまでの町の方針として起債抑制施策を行ってきたこと、交付税措置のある有利なもののみの発行に限定してきたことにより将来負担比率は同じである。今後も、将来に多額の負担を残すことのないよう適正な基金管理と、健全な財政運営に努める。</t>
    <rPh sb="10" eb="14">
      <t>レイワ</t>
    </rPh>
    <rPh sb="14" eb="15">
      <t>ド</t>
    </rPh>
    <rPh sb="17" eb="19">
      <t>ルイジ</t>
    </rPh>
    <rPh sb="19" eb="22">
      <t>ダンタイナイ</t>
    </rPh>
    <rPh sb="22" eb="25">
      <t>ヘイキンチ</t>
    </rPh>
    <rPh sb="38" eb="40">
      <t>ヘイセイ</t>
    </rPh>
    <rPh sb="45" eb="47">
      <t>ネンド</t>
    </rPh>
    <rPh sb="91" eb="95">
      <t>レイ</t>
    </rPh>
    <rPh sb="95" eb="96">
      <t>ド</t>
    </rPh>
    <rPh sb="103" eb="106">
      <t>コウサイヒ</t>
    </rPh>
    <rPh sb="111" eb="112">
      <t>ムカ</t>
    </rPh>
    <rPh sb="187" eb="189">
      <t>コンゴ</t>
    </rPh>
    <rPh sb="191" eb="193">
      <t>ショウライ</t>
    </rPh>
    <rPh sb="194" eb="196">
      <t>タガク</t>
    </rPh>
    <rPh sb="197" eb="199">
      <t>フタン</t>
    </rPh>
    <rPh sb="200" eb="201">
      <t>ノコ</t>
    </rPh>
    <rPh sb="209" eb="211">
      <t>テキセイ</t>
    </rPh>
    <rPh sb="212" eb="214">
      <t>キキン</t>
    </rPh>
    <rPh sb="214" eb="216">
      <t>カンリ</t>
    </rPh>
    <rPh sb="218" eb="220">
      <t>ケンゼン</t>
    </rPh>
    <rPh sb="221" eb="223">
      <t>ザイセイ</t>
    </rPh>
    <rPh sb="223" eb="225">
      <t>ウンエイ</t>
    </rPh>
    <rPh sb="226" eb="227">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</si>
  <si>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</si>
  <si>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</si>
  <si>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</si>
  <si>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公共施設等総合管理計画に基づき、公共施設の更新、改修等を行ってきたことにより、類似団体と比較して有形固定資産減価償却率は低い水準にあり、将来負担比率は同じである。今後も同計画を継続、また、公共施設個別施設計画に基づき、現在の水準を維持する。</t>
    <rPh sb="95" eb="99">
      <t>コウキョウ</t>
    </rPh>
    <rPh sb="99" eb="101">
      <t>コベツ</t>
    </rPh>
    <rPh sb="101" eb="103">
      <t>シセツ</t>
    </rPh>
    <rPh sb="103" eb="105">
      <t>ケイカク</t>
    </rPh>
    <rPh sb="106" eb="107">
      <t>モト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</si>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</sst>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85E1659-DD20-418C-8676-E673E7C6258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46A9-4E12-BD0C-D8A59813BA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476981</c:v>
                </c:pt>
                <c:pt idx="1">
                  <c:v>226730</c:v>
                </c:pt>
                <c:pt idx="2">
                  <c:v>163346</c:v>
                </c:pt>
                <c:pt idx="3">
                  <c:v>126753</c:v>
                </c:pt>
                <c:pt idx="4">
                  <c:v>177319</c:v>
                </c:pt>
              </c:numCache>
            </c:numRef>
          </c:val>
          <c:smooth val="0"/>
          <c:extLst>
            <c:ext xmlns:c16="http://schemas.microsoft.com/office/drawing/2014/chart" uri="{C3380CC4-5D6E-409C-BE32-E72D297353CC}">
              <c16:uniqueId val="{00000001-46A9-4E12-BD0C-D8A59813BA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14.86</c:v>
                </c:pt>
                <c:pt idx="1">
                  <c:v>12.87</c:v>
                </c:pt>
                <c:pt idx="2">
                  <c:v>9.5399999999999991</c:v>
                </c:pt>
                <c:pt idx="3">
                  <c:v>8.0399999999999991</c:v>
                </c:pt>
                <c:pt idx="4">
                  <c:v>10.16</c:v>
                </c:pt>
              </c:numCache>
            </c:numRef>
          </c:val>
          <c:extLst>
            <c:ext xmlns:c16="http://schemas.microsoft.com/office/drawing/2014/chart" uri="{C3380CC4-5D6E-409C-BE32-E72D297353CC}">
              <c16:uniqueId val="{00000000-BCF9-4AC1-A7BA-3996C827B1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93.82</c:v>
                </c:pt>
                <c:pt idx="1">
                  <c:v>77.819999999999993</c:v>
                </c:pt>
                <c:pt idx="2">
                  <c:v>67.599999999999994</c:v>
                </c:pt>
                <c:pt idx="3">
                  <c:v>54.43</c:v>
                </c:pt>
                <c:pt idx="4">
                  <c:v>44.27</c:v>
                </c:pt>
              </c:numCache>
            </c:numRef>
          </c:val>
          <c:extLst>
            <c:ext xmlns:c16="http://schemas.microsoft.com/office/drawing/2014/chart" uri="{C3380CC4-5D6E-409C-BE32-E72D297353CC}">
              <c16:uniqueId val="{00000001-BCF9-4AC1-A7BA-3996C827B1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6.63</c:v>
                </c:pt>
                <c:pt idx="1">
                  <c:v>-20.350000000000001</c:v>
                </c:pt>
                <c:pt idx="2">
                  <c:v>-10.99</c:v>
                </c:pt>
                <c:pt idx="3">
                  <c:v>-12.07</c:v>
                </c:pt>
                <c:pt idx="4">
                  <c:v>-8.68</c:v>
                </c:pt>
              </c:numCache>
            </c:numRef>
          </c:val>
          <c:smooth val="0"/>
          <c:extLst>
            <c:ext xmlns:c16="http://schemas.microsoft.com/office/drawing/2014/chart" uri="{C3380CC4-5D6E-409C-BE32-E72D297353CC}">
              <c16:uniqueId val="{00000002-BCF9-4AC1-A7BA-3996C827B1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0.08</c:v>
                </c:pt>
                <c:pt idx="4">
                  <c:v>#N/A</c:v>
                </c:pt>
                <c:pt idx="5">
                  <c:v>0.11</c:v>
                </c:pt>
                <c:pt idx="6">
                  <c:v>#N/A</c:v>
                </c:pt>
                <c:pt idx="7">
                  <c:v>0</c:v>
                </c:pt>
                <c:pt idx="8">
                  <c:v>0</c:v>
                </c:pt>
                <c:pt idx="9">
                  <c:v>0</c:v>
                </c:pt>
              </c:numCache>
            </c:numRef>
          </c:val>
          <c:extLst>
            <c:ext xmlns:c16="http://schemas.microsoft.com/office/drawing/2014/chart" uri="{C3380CC4-5D6E-409C-BE32-E72D297353CC}">
              <c16:uniqueId val="{00000000-7161-43A8-835B-F86D1D5671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61-43A8-835B-F86D1D5671B7}"/>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0.05</c:v>
                </c:pt>
                <c:pt idx="6">
                  <c:v>#N/A</c:v>
                </c:pt>
                <c:pt idx="7">
                  <c:v>0.04</c:v>
                </c:pt>
                <c:pt idx="8">
                  <c:v>#N/A</c:v>
                </c:pt>
                <c:pt idx="9">
                  <c:v>0.05</c:v>
                </c:pt>
              </c:numCache>
            </c:numRef>
          </c:val>
          <c:extLst>
            <c:ext xmlns:c16="http://schemas.microsoft.com/office/drawing/2014/chart" uri="{C3380CC4-5D6E-409C-BE32-E72D297353CC}">
              <c16:uniqueId val="{00000002-7161-43A8-835B-F86D1D5671B7}"/>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1.27</c:v>
                </c:pt>
                <c:pt idx="2">
                  <c:v>#N/A</c:v>
                </c:pt>
                <c:pt idx="3">
                  <c:v>0.57999999999999996</c:v>
                </c:pt>
                <c:pt idx="4">
                  <c:v>#N/A</c:v>
                </c:pt>
                <c:pt idx="5">
                  <c:v>1.66</c:v>
                </c:pt>
                <c:pt idx="6">
                  <c:v>#N/A</c:v>
                </c:pt>
                <c:pt idx="7">
                  <c:v>0.15</c:v>
                </c:pt>
                <c:pt idx="8">
                  <c:v>#N/A</c:v>
                </c:pt>
                <c:pt idx="9">
                  <c:v>0.27</c:v>
                </c:pt>
              </c:numCache>
            </c:numRef>
          </c:val>
          <c:extLst>
            <c:ext xmlns:c16="http://schemas.microsoft.com/office/drawing/2014/chart" uri="{C3380CC4-5D6E-409C-BE32-E72D297353CC}">
              <c16:uniqueId val="{00000003-7161-43A8-835B-F86D1D5671B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0.1</c:v>
                </c:pt>
                <c:pt idx="6">
                  <c:v>#N/A</c:v>
                </c:pt>
                <c:pt idx="7">
                  <c:v>0</c:v>
                </c:pt>
                <c:pt idx="8">
                  <c:v>#N/A</c:v>
                </c:pt>
                <c:pt idx="9">
                  <c:v>0.34</c:v>
                </c:pt>
              </c:numCache>
            </c:numRef>
          </c:val>
          <c:extLst>
            <c:ext xmlns:c16="http://schemas.microsoft.com/office/drawing/2014/chart" uri="{C3380CC4-5D6E-409C-BE32-E72D297353CC}">
              <c16:uniqueId val="{00000004-7161-43A8-835B-F86D1D5671B7}"/>
            </c:ext>
          </c:extLst>
        </c:ser>
        <c:ser>
          <c:idx val="5"/>
          <c:order val="5"/>
          <c:tx>
            <c:strRef>
              <c:f>データシート!$A$32</c:f>
              <c:strCache>
                <c:ptCount val="1"/>
                <c:pt idx="0">
                  <c:v>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0.49</c:v>
                </c:pt>
                <c:pt idx="2">
                  <c:v>#N/A</c:v>
                </c:pt>
                <c:pt idx="3">
                  <c:v>0.56999999999999995</c:v>
                </c:pt>
                <c:pt idx="4">
                  <c:v>#N/A</c:v>
                </c:pt>
                <c:pt idx="5">
                  <c:v>0.66</c:v>
                </c:pt>
                <c:pt idx="6">
                  <c:v>#N/A</c:v>
                </c:pt>
                <c:pt idx="7">
                  <c:v>0.69</c:v>
                </c:pt>
                <c:pt idx="8">
                  <c:v>#N/A</c:v>
                </c:pt>
                <c:pt idx="9">
                  <c:v>0.42</c:v>
                </c:pt>
              </c:numCache>
            </c:numRef>
          </c:val>
          <c:extLst>
            <c:ext xmlns:c16="http://schemas.microsoft.com/office/drawing/2014/chart" uri="{C3380CC4-5D6E-409C-BE32-E72D297353CC}">
              <c16:uniqueId val="{00000005-7161-43A8-835B-F86D1D5671B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0.48</c:v>
                </c:pt>
                <c:pt idx="2">
                  <c:v>#N/A</c:v>
                </c:pt>
                <c:pt idx="3">
                  <c:v>0.64</c:v>
                </c:pt>
                <c:pt idx="4">
                  <c:v>#N/A</c:v>
                </c:pt>
                <c:pt idx="5">
                  <c:v>0.79</c:v>
                </c:pt>
                <c:pt idx="6">
                  <c:v>#N/A</c:v>
                </c:pt>
                <c:pt idx="7">
                  <c:v>1.1299999999999999</c:v>
                </c:pt>
                <c:pt idx="8">
                  <c:v>#N/A</c:v>
                </c:pt>
                <c:pt idx="9">
                  <c:v>1.1599999999999999</c:v>
                </c:pt>
              </c:numCache>
            </c:numRef>
          </c:val>
          <c:extLst>
            <c:ext xmlns:c16="http://schemas.microsoft.com/office/drawing/2014/chart" uri="{C3380CC4-5D6E-409C-BE32-E72D297353CC}">
              <c16:uniqueId val="{00000006-7161-43A8-835B-F86D1D5671B7}"/>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c:v>
                </c:pt>
                <c:pt idx="8">
                  <c:v>#N/A</c:v>
                </c:pt>
                <c:pt idx="9">
                  <c:v>1.51</c:v>
                </c:pt>
              </c:numCache>
            </c:numRef>
          </c:val>
          <c:extLst>
            <c:ext xmlns:c16="http://schemas.microsoft.com/office/drawing/2014/chart" uri="{C3380CC4-5D6E-409C-BE32-E72D297353CC}">
              <c16:uniqueId val="{00000007-7161-43A8-835B-F86D1D5671B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13.88</c:v>
                </c:pt>
                <c:pt idx="2">
                  <c:v>#N/A</c:v>
                </c:pt>
                <c:pt idx="3">
                  <c:v>11.33</c:v>
                </c:pt>
                <c:pt idx="4">
                  <c:v>#N/A</c:v>
                </c:pt>
                <c:pt idx="5">
                  <c:v>7.97</c:v>
                </c:pt>
                <c:pt idx="6">
                  <c:v>#N/A</c:v>
                </c:pt>
                <c:pt idx="7">
                  <c:v>6.33</c:v>
                </c:pt>
                <c:pt idx="8">
                  <c:v>#N/A</c:v>
                </c:pt>
                <c:pt idx="9">
                  <c:v>8.4</c:v>
                </c:pt>
              </c:numCache>
            </c:numRef>
          </c:val>
          <c:extLst>
            <c:ext xmlns:c16="http://schemas.microsoft.com/office/drawing/2014/chart" uri="{C3380CC4-5D6E-409C-BE32-E72D297353CC}">
              <c16:uniqueId val="{00000008-7161-43A8-835B-F86D1D5671B7}"/>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114.09</c:v>
                </c:pt>
                <c:pt idx="2">
                  <c:v>#N/A</c:v>
                </c:pt>
                <c:pt idx="3">
                  <c:v>124.23</c:v>
                </c:pt>
                <c:pt idx="4">
                  <c:v>#N/A</c:v>
                </c:pt>
                <c:pt idx="5">
                  <c:v>126.62</c:v>
                </c:pt>
                <c:pt idx="6">
                  <c:v>#N/A</c:v>
                </c:pt>
                <c:pt idx="7">
                  <c:v>125.71</c:v>
                </c:pt>
                <c:pt idx="8">
                  <c:v>#N/A</c:v>
                </c:pt>
                <c:pt idx="9">
                  <c:v>123.1</c:v>
                </c:pt>
              </c:numCache>
            </c:numRef>
          </c:val>
          <c:extLst>
            <c:ext xmlns:c16="http://schemas.microsoft.com/office/drawing/2014/chart" uri="{C3380CC4-5D6E-409C-BE32-E72D297353CC}">
              <c16:uniqueId val="{00000009-7161-43A8-835B-F86D1D5671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785</c:v>
                </c:pt>
                <c:pt idx="5">
                  <c:v>799</c:v>
                </c:pt>
                <c:pt idx="8">
                  <c:v>889</c:v>
                </c:pt>
                <c:pt idx="11">
                  <c:v>968</c:v>
                </c:pt>
                <c:pt idx="14">
                  <c:v>964</c:v>
                </c:pt>
              </c:numCache>
            </c:numRef>
          </c:val>
          <c:extLst>
            <c:ext xmlns:c16="http://schemas.microsoft.com/office/drawing/2014/chart" uri="{C3380CC4-5D6E-409C-BE32-E72D297353CC}">
              <c16:uniqueId val="{00000000-C7D1-449C-8F92-EFA469F915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D1-449C-8F92-EFA469F915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7D1-449C-8F92-EFA469F915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D1-449C-8F92-EFA469F915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127</c:v>
                </c:pt>
                <c:pt idx="3">
                  <c:v>144</c:v>
                </c:pt>
                <c:pt idx="6">
                  <c:v>147</c:v>
                </c:pt>
                <c:pt idx="9">
                  <c:v>185</c:v>
                </c:pt>
                <c:pt idx="12">
                  <c:v>195</c:v>
                </c:pt>
              </c:numCache>
            </c:numRef>
          </c:val>
          <c:extLst>
            <c:ext xmlns:c16="http://schemas.microsoft.com/office/drawing/2014/chart" uri="{C3380CC4-5D6E-409C-BE32-E72D297353CC}">
              <c16:uniqueId val="{00000004-C7D1-449C-8F92-EFA469F915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D1-449C-8F92-EFA469F915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D1-449C-8F92-EFA469F915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684</c:v>
                </c:pt>
                <c:pt idx="3">
                  <c:v>689</c:v>
                </c:pt>
                <c:pt idx="6">
                  <c:v>796</c:v>
                </c:pt>
                <c:pt idx="9">
                  <c:v>895</c:v>
                </c:pt>
                <c:pt idx="12">
                  <c:v>892</c:v>
                </c:pt>
              </c:numCache>
            </c:numRef>
          </c:val>
          <c:extLst>
            <c:ext xmlns:c16="http://schemas.microsoft.com/office/drawing/2014/chart" uri="{C3380CC4-5D6E-409C-BE32-E72D297353CC}">
              <c16:uniqueId val="{00000007-C7D1-449C-8F92-EFA469F915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c:v>
                </c:pt>
                <c:pt idx="2">
                  <c:v>#N/A</c:v>
                </c:pt>
                <c:pt idx="3">
                  <c:v>#N/A</c:v>
                </c:pt>
                <c:pt idx="4">
                  <c:v>34</c:v>
                </c:pt>
                <c:pt idx="5">
                  <c:v>#N/A</c:v>
                </c:pt>
                <c:pt idx="6">
                  <c:v>#N/A</c:v>
                </c:pt>
                <c:pt idx="7">
                  <c:v>54</c:v>
                </c:pt>
                <c:pt idx="8">
                  <c:v>#N/A</c:v>
                </c:pt>
                <c:pt idx="9">
                  <c:v>#N/A</c:v>
                </c:pt>
                <c:pt idx="10">
                  <c:v>112</c:v>
                </c:pt>
                <c:pt idx="11">
                  <c:v>#N/A</c:v>
                </c:pt>
                <c:pt idx="12">
                  <c:v>#N/A</c:v>
                </c:pt>
                <c:pt idx="13">
                  <c:v>123</c:v>
                </c:pt>
                <c:pt idx="14">
                  <c:v>#N/A</c:v>
                </c:pt>
              </c:numCache>
            </c:numRef>
          </c:val>
          <c:smooth val="0"/>
          <c:extLst>
            <c:ext xmlns:c16="http://schemas.microsoft.com/office/drawing/2014/chart" uri="{C3380CC4-5D6E-409C-BE32-E72D297353CC}">
              <c16:uniqueId val="{00000008-C7D1-449C-8F92-EFA469F915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4134</c:v>
                </c:pt>
                <c:pt idx="5">
                  <c:v>4346</c:v>
                </c:pt>
                <c:pt idx="8">
                  <c:v>4271</c:v>
                </c:pt>
                <c:pt idx="11">
                  <c:v>4118</c:v>
                </c:pt>
                <c:pt idx="14">
                  <c:v>3761</c:v>
                </c:pt>
              </c:numCache>
            </c:numRef>
          </c:val>
          <c:extLst>
            <c:ext xmlns:c16="http://schemas.microsoft.com/office/drawing/2014/chart" uri="{C3380CC4-5D6E-409C-BE32-E72D297353CC}">
              <c16:uniqueId val="{00000000-EA88-4E04-A7EC-9A4CDF41EC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62</c:v>
                </c:pt>
                <c:pt idx="5">
                  <c:v>63</c:v>
                </c:pt>
                <c:pt idx="8">
                  <c:v>62</c:v>
                </c:pt>
                <c:pt idx="11">
                  <c:v>61</c:v>
                </c:pt>
                <c:pt idx="14">
                  <c:v>59</c:v>
                </c:pt>
              </c:numCache>
            </c:numRef>
          </c:val>
          <c:extLst>
            <c:ext xmlns:c16="http://schemas.microsoft.com/office/drawing/2014/chart" uri="{C3380CC4-5D6E-409C-BE32-E72D297353CC}">
              <c16:uniqueId val="{00000001-EA88-4E04-A7EC-9A4CDF41EC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2779</c:v>
                </c:pt>
                <c:pt idx="5">
                  <c:v>2547</c:v>
                </c:pt>
                <c:pt idx="8">
                  <c:v>2606</c:v>
                </c:pt>
                <c:pt idx="11">
                  <c:v>2302</c:v>
                </c:pt>
                <c:pt idx="14">
                  <c:v>1969</c:v>
                </c:pt>
              </c:numCache>
            </c:numRef>
          </c:val>
          <c:extLst>
            <c:ext xmlns:c16="http://schemas.microsoft.com/office/drawing/2014/chart" uri="{C3380CC4-5D6E-409C-BE32-E72D297353CC}">
              <c16:uniqueId val="{00000002-EA88-4E04-A7EC-9A4CDF41EC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88-4E04-A7EC-9A4CDF41EC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88-4E04-A7EC-9A4CDF41EC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88-4E04-A7EC-9A4CDF41EC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235</c:v>
                </c:pt>
                <c:pt idx="3">
                  <c:v>219</c:v>
                </c:pt>
                <c:pt idx="6">
                  <c:v>157</c:v>
                </c:pt>
                <c:pt idx="9">
                  <c:v>114</c:v>
                </c:pt>
                <c:pt idx="12">
                  <c:v>92</c:v>
                </c:pt>
              </c:numCache>
            </c:numRef>
          </c:val>
          <c:extLst>
            <c:ext xmlns:c16="http://schemas.microsoft.com/office/drawing/2014/chart" uri="{C3380CC4-5D6E-409C-BE32-E72D297353CC}">
              <c16:uniqueId val="{00000006-EA88-4E04-A7EC-9A4CDF41EC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A88-4E04-A7EC-9A4CDF41EC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1813</c:v>
                </c:pt>
                <c:pt idx="3">
                  <c:v>1927</c:v>
                </c:pt>
                <c:pt idx="6">
                  <c:v>1960</c:v>
                </c:pt>
                <c:pt idx="9">
                  <c:v>2032</c:v>
                </c:pt>
                <c:pt idx="12">
                  <c:v>2008</c:v>
                </c:pt>
              </c:numCache>
            </c:numRef>
          </c:val>
          <c:extLst>
            <c:ext xmlns:c16="http://schemas.microsoft.com/office/drawing/2014/chart" uri="{C3380CC4-5D6E-409C-BE32-E72D297353CC}">
              <c16:uniqueId val="{00000008-EA88-4E04-A7EC-9A4CDF41EC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88-4E04-A7EC-9A4CDF41EC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3775</c:v>
                </c:pt>
                <c:pt idx="3">
                  <c:v>3858</c:v>
                </c:pt>
                <c:pt idx="6">
                  <c:v>3842</c:v>
                </c:pt>
                <c:pt idx="9">
                  <c:v>3646</c:v>
                </c:pt>
                <c:pt idx="12">
                  <c:v>3429</c:v>
                </c:pt>
              </c:numCache>
            </c:numRef>
          </c:val>
          <c:extLst>
            <c:ext xmlns:c16="http://schemas.microsoft.com/office/drawing/2014/chart" uri="{C3380CC4-5D6E-409C-BE32-E72D297353CC}">
              <c16:uniqueId val="{0000000A-EA88-4E04-A7EC-9A4CDF41EC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88-4E04-A7EC-9A4CDF41EC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1169</c:v>
                </c:pt>
                <c:pt idx="1">
                  <c:v>974</c:v>
                </c:pt>
                <c:pt idx="2">
                  <c:v>784</c:v>
                </c:pt>
              </c:numCache>
            </c:numRef>
          </c:val>
          <c:extLst>
            <c:ext xmlns:c16="http://schemas.microsoft.com/office/drawing/2014/chart" uri="{C3380CC4-5D6E-409C-BE32-E72D297353CC}">
              <c16:uniqueId val="{00000000-2EBF-4FD9-BEDE-7502DC2822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198</c:v>
                </c:pt>
                <c:pt idx="1">
                  <c:v>174</c:v>
                </c:pt>
                <c:pt idx="2">
                  <c:v>150</c:v>
                </c:pt>
              </c:numCache>
            </c:numRef>
          </c:val>
          <c:extLst>
            <c:ext xmlns:c16="http://schemas.microsoft.com/office/drawing/2014/chart" uri="{C3380CC4-5D6E-409C-BE32-E72D297353CC}">
              <c16:uniqueId val="{00000001-2EBF-4FD9-BEDE-7502DC2822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1111</c:v>
                </c:pt>
                <c:pt idx="1">
                  <c:v>1021</c:v>
                </c:pt>
                <c:pt idx="2">
                  <c:v>903</c:v>
                </c:pt>
              </c:numCache>
            </c:numRef>
          </c:val>
          <c:extLst>
            <c:ext xmlns:c16="http://schemas.microsoft.com/office/drawing/2014/chart" uri="{C3380CC4-5D6E-409C-BE32-E72D297353CC}">
              <c16:uniqueId val="{00000002-2EBF-4FD9-BEDE-7502DC2822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{5C898BB4-B832-4FE9-A98E-BD5BD893B927}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065-4B62-9166-75CEB6EA1C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{A7658E54-3B1E-4361-AB89-800B1D7B8B9F}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65-4B62-9166-75CEB6EA1C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{00ACF790-8A2C-4276-8A59-E618BAC3D996}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65-4B62-9166-75CEB6EA1C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{F2BB3EAE-C86A-4E64-9E60-5F32DA618E44}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65-4B62-9166-75CEB6EA1C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{32A0B2EB-68DD-449B-BED3-25B86051AAC2}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65-4B62-9166-75CEB6EA1C4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{3749E5A8-382F-4755-A95A-E8D57DEB178B}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065-4B62-9166-75CEB6EA1C4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{590B85E7-C07C-4A5E-BF07-C8BA08AF53E6}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065-4B62-9166-75CEB6EA1C4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{EF51C563-42E0-4748-8B99-CAF7E72E7980}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065-4B62-9166-75CEB6EA1C4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{166073EA-1D3D-46A4-8669-26B8DF7356BC}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065-4B62-9166-75CEB6EA1C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48.5</c:v>
                </c:pt>
                <c:pt idx="8">
                  <c:v>48.9</c:v>
                </c:pt>
                <c:pt idx="16">
                  <c:v>48.8</c:v>
                </c:pt>
                <c:pt idx="24">
                  <c:v>50.3</c:v>
                </c:pt>
                <c:pt idx="32">
                  <c:v>51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065-4B62-9166-75CEB6EA1C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{0B20E4F6-B4D9-4797-B9F9-F2F201AF3C56}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065-4B62-9166-75CEB6EA1C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{DF4D0F8F-CDEB-4168-9FF9-16AA269BE8A8}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65-4B62-9166-75CEB6EA1C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{AC0C48E1-33CA-470B-A2DB-C4A4AB604F0B}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65-4B62-9166-75CEB6EA1C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{229DFF16-46E9-405F-9E6A-3466622CFC55}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65-4B62-9166-75CEB6EA1C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{2AAFC43B-A840-4C86-884C-9011BAE8DBE7}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65-4B62-9166-75CEB6EA1C4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{2416560F-8656-4436-8CA4-4690E973EF4C}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065-4B62-9166-75CEB6EA1C4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{E1077C75-11A7-4767-ADE8-355C9A15B65A}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065-4B62-9166-75CEB6EA1C4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{636830C3-3F68-4B81-BF04-5846825FC722}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065-4B62-9166-75CEB6EA1C4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{8B09F98A-CE2E-4DBE-BF79-384BABAE0850}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065-4B62-9166-75CEB6EA1C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065-4B62-9166-75CEB6EA1C47}"/>
            </c:ext>
          </c:extLst>
        </c:ser>
        <c:dLbls>
          <c:showLegendKey val="0"/>
          <c:showVal val="1"/>
          <c:showCatName val="0"/>
          <c:showSerName val="0"/>
          <c:showPercent val="0"/>
          <c:showBubbleSize val="0"/>
        </c:dLbls>
        <c:axId val="46179840"/>
        <c:axId val="46181760"/>
      </c:scatterChart>
      <c:valAx>
        <c:axId val="46179840"/>
        <c:scaling>
          <c:orientation val="minMax"/>
          <c:max val="62.9"/>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{E450BBD6-83B9-419D-8956-5DB5D3EE81B9}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9AD-44B9-BF56-9662FBF41B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{17EF1B96-598F-4574-BC47-51E51566F226}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AD-44B9-BF56-9662FBF41B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{BBCD0C91-86E2-4ABE-A92B-78EA6D7F9A24}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AD-44B9-BF56-9662FBF41B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{02DC5A4F-5F12-4BB2-BBD5-34F09C51E5E3}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AD-44B9-BF56-9662FBF41B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{431BB607-C231-4DA4-8D3D-83233C893DA6}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AD-44B9-BF56-9662FBF41B2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{6322424B-3963-4F82-BC33-119CD59303D8}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9AD-44B9-BF56-9662FBF41B2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{2B9E7B48-E7DE-4FC4-8E8D-5FE54044AFC7}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9AD-44B9-BF56-9662FBF41B2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{2FB2BF9B-6128-4BBE-90A4-DD6D2CFFCAF8}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9AD-44B9-BF56-9662FBF41B2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{CBCC7362-B092-4AAF-859F-E4B218907F44}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9AD-44B9-BF56-9662FBF41B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2.2999999999999998</c:v>
                </c:pt>
                <c:pt idx="16">
                  <c:v>2.7</c:v>
                </c:pt>
                <c:pt idx="24">
                  <c:v>4.9000000000000004</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9AD-44B9-BF56-9662FBF41B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{3AA1E1FB-6489-4808-AA0B-DA5220A3003F}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9AD-44B9-BF56-9662FBF41B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{2B5652F2-53A8-41D1-87F5-289F2294868A}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AD-44B9-BF56-9662FBF41B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{5702760E-5E89-4E90-8251-10860E5A58A6}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AD-44B9-BF56-9662FBF41B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{C3E1C5C1-7634-4DA6-A780-6F9F5350F9BA}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AD-44B9-BF56-9662FBF41B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{40A47AB9-746F-4B93-BF84-702E35D7566A}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AD-44B9-BF56-9662FBF41B2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{274BCF37-1003-44C9-B3CC-4B3896FBF356}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9AD-44B9-BF56-9662FBF41B2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{7A2AB96B-50C9-4D14-B605-3E134C31DB17}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9AD-44B9-BF56-9662FBF41B2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{7CB6519D-B0F2-48E5-B33D-D3BB21ADB019}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9AD-44B9-BF56-9662FBF41B2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{98E98402-7813-4E2B-AD0A-61FA4A1374EF}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9AD-44B9-BF56-9662FBF41B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9AD-44B9-BF56-9662FBF41B25}"/>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前年度に比べ、元利償還金等が</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ほぼ同額で推移していること</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から実質公債費比率の分子の値は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若干</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。今後も起債抑制施策として、起債残高を今以上増やさないことと、交付税措置のある有利なもののみの発行に限定する。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満期一括償還地方債は発行していない。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現在高は減少しているものの、元金償還額の増加に伴い財政調整基金を充当しているため、充当可能財源等も減少している。将来負担比率は算出されていない。今後は、地方債残高を減少させていく予定ではあるが、町債の元金償還額の増加に伴う充当可能基金の減少が見込まれているため、指標の悪化が懸念される。行財政改革を推進し、一層の行政の効率化を図っていくことで、比率が悪化することのないよう努めていく。</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香川県直島町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基金全体として、今年度増加した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基金はなく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直島港本村（－５ｍ）岸壁改修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「ふるさと応援基金」が行政情報通信サービス等に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「教育施設建設整備基金」が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校舎壁面補修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百万円取り崩し「生活環境施設整備基金」が下水道整備事業等に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公共施設等の老朽化対策などの経費が増大していくため、決算状況等を踏まえ、可能な範囲で積み立てることとしている。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まちづくり基金：まちづくり整備の推進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教育施設建設整備基金：教育施設整備の推進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ふるさと応援基金：ふるさとを応援しようとする個人または団体からの寄附金を積み立てて、本町のアート、環境、観光、教育、福祉などのまちづくり事業の発展に関する施策の推進。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生活環境施設整備基金：生活環境施設整備の推進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まちづくり基金：直島港本村（－５ｍ）岸壁改修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百万円取り崩ししたことによる減少。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教育施設建設整備基金：校舎壁面補修等に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ふるさと応援基金：行政情報通信サービス事業等に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生活環境施設整備基金：下水道整備事業等のため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まちづくり基金：公共施設等の老朽化対策などのため、可能な範囲で積み立て予定。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教育施設建設整備基金：小中学校施設整備などのため、可能な範囲で積み立て予定。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ふるさと応援基金：本町のアート、観光、教育など、まちづくり事業のため、寄附金全額を積み立てる。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生活環境施設整備基金：ごみ焼却、下水道施設整備事業などのため、可能な範囲で積み立て予定。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公共施設等の老朽化対策及び社会保障関係経費の増、また、公債費の増大により、差引き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災害への備え等のため、過去の実績や決算状況を踏まえ、可能な範囲で積み立てることとしている。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一般廃棄物処理施設整備事業などに係る償還のため、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令和４年度に地方債償還のピークを迎えるため、それに備えて積み立てを行う予定であり、令和７年度以降は減少予定である。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BC666B2-B0E7-49AD-B36E-0990964948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58F962D-01BB-4C76-ABED-22D34FD6DE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8A59976-ADE3-4E99-B68C-7D79316C6B3E}"/>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01134B3-024C-4116-A14E-567C5511A1F2}"/>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AC35F1C-7B9E-4BBC-8144-BAD916BA8C0A}"/>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A72614A-C13B-442D-BC41-E9CC13B7BB75}"/>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3CE7EDF-8B63-4B8B-A335-EE76B7C8CEE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BEF0067-B649-4C8B-B277-D55937850A8F}"/>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B48B858-3B33-4AFC-A733-B3B84F03041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721BF44-4D78-4D58-9770-67502E562714}"/>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C386582-DFE8-494A-B2A1-3AFA44E18F9A}"/>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402ED89-A532-4954-99CE-7EBF08E3994C}"/>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357CEE1-F889-40C6-8431-D1C469451F36}"/>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F10230D-6EB1-46AD-A266-888CDFD66CF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E67583D-1BDC-4049-B76E-077AF51F496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340BA55-7FFE-47FA-BA87-D9A7B70F2F89}"/>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B60459C-014E-4820-924D-740A8D082C6F}"/>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B9249B4-3756-4593-A94C-BF22C1C53885}"/>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E569B8D-7F8F-453D-A707-F9B150C44C96}"/>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34C36EA-4760-4396-A5D6-57672F388BB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2589414-8385-4823-AB86-9AC440ABAC92}"/>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FFD5617-721C-4D7B-B725-9230BB0465BA}"/>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
3,062
14.22
4,516,167
4,239,366
180,001
1,771,256
3,428,964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18C3223-6731-4C55-9064-F2A4BDAF4FA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E89D2E1-AA6E-44F0-89E1-3B52C399FCCA}"/>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4B74690-87F7-473C-8227-6460F763135A}"/>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FBF05CE-E698-49A5-9B61-8BA4DF0EBD3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A30FAFA-7224-4768-9C88-719E02C72A14}"/>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A09EAB2-92B4-45D8-8EFD-D4536CBA691B}"/>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B6731BD-798D-49FE-A85A-9461D7B225A2}"/>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B88CFCA-88F9-4EB6-9F92-3FE012F3C2F1}"/>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AAFE06D-B988-48DF-94AC-453A413C234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1782484-B877-40D6-94DE-350A59C7D2B1}"/>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E990C27-F877-4AA6-865D-23E8C54CD959}"/>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144D1DA-9B3A-4A05-88ED-176BE1878B48}"/>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02FE682-4C67-42AC-996C-A4B449160BF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BA1FECA-FE48-47C1-8EA7-B5F15F582FC9}"/>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1CA82F4-7600-44DB-AC98-A729159D00C1}"/>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57DDD24-9A7C-4DE8-9A42-3A95A951A671}"/>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D346880-BE78-4527-8E00-DED78CC91C2C}"/>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2A14649-29B3-4945-87CA-349DFDBE125D}"/>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C09B92B-47C9-4653-A5BA-D873F0E88E71}"/>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77A81348-8825-412F-95E5-55186E4054F1}"/>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3D086BF-9D29-4366-AF46-F30C75A8DD1F}"/>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C42D761-A90A-449D-ADA7-68DFB3F60B73}"/>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4429BC4-7469-4F1B-A551-6DBAA95BB307}"/>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6567CBB-3DFE-43C2-AF22-86F826917D5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BBD13A2-1E4F-4233-BBFE-78E8EB162C93}"/>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8967CB04-EFA0-4789-9C8C-B4206A448178}"/>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720444E-5550-4607-8DBB-CE21B8F58B05}"/>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1967878-4280-435F-A42E-E7214444198D}"/>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B548CF7-B34F-421D-A1A3-1D513BE7FF8C}"/>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8F750CB-955C-4F4E-B1C4-212B168A400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5224CFA-D2F6-43F3-B53C-67F7C932562E}"/>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B276E0C-AAF7-45C5-A7EC-880F3EA523CD}"/>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882B1F0-8E66-4B60-BAEA-BCFADFC8F671}"/>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AC53426-FBBC-4B47-9F44-5251F75D061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C9A752A-FA25-4A55-AE84-C1AB10BD1EFA}"/>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有形固定資産減価償却率は、類似団体より低い水準であり、県平均も下回っている。今後も公共施設等総合管理計画及び公共施設個別施設計画に基づいた施設の維持管理を適切に進めるとともに、老朽化対策に取り組んでいく。</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F1FD9F7-7CEB-429C-B0C0-AC540EAA2C6F}"/>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F86E2CA-B5D2-4209-8B48-946DB7D508DB}"/>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29868A35-E986-46F6-855D-5FFA765774CA}"/>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F4C83417-48C3-4903-BEEB-B1D7B0026384}"/>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39A91642-7E2A-49C8-B3B6-430220F916B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822F396B-3C11-4FD0-BD3D-5A25463B4E4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57E6BB54-FA79-419D-A0E3-6C3D6F04BC65}"/>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3FF4BCFF-7A76-4480-BA68-82093F3C42C2}"/>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215B6A40-6CA8-4970-B3B2-D13F9858056A}"/>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F06FA4C9-D931-4671-B45C-4731C7BE2BAD}"/>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120D4A1-F537-41A8-A089-32A9A8538F6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A6DB0B23-369E-4DB9-BBB3-BADC9CEDF13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98CB2F0C-531E-4445-B483-8CD2635D16BB}"/>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64A85670-6D07-4E18-8887-A36519E5B862}"/>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FC548D87-DB5E-43D2-88FF-9C951B311944}"/>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E9210D35-5E1D-4F39-94E9-A1A6618A9A0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A3F70607-C6DD-4792-B301-9CFDEAC4CB1F}"/>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A3BDD039-8D0C-43A3-B8D1-FE45C84D5C4E}"/>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7" name="直線コネクタ 76">
          <a:extLst>
            <a:ext uri="{FF2B5EF4-FFF2-40B4-BE49-F238E27FC236}">
              <a16:creationId xmlns:a16="http://schemas.microsoft.com/office/drawing/2014/main" id="{EAB74976-1C8D-4176-B80E-233C77B5B7CA}"/>
            </a:ext>
          </a:extLst>
        </xdr:cNvPr>
        <xdr:cNvCxnSpPr/>
      </xdr:nvCxnSpPr>
      <xdr:spPr>
        <a:xfrm flipV="1">
          <a:off x="4760595" y="4539252"/>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8" name="有形固定資産減価償却率最小値テキスト">
          <a:extLst>
            <a:ext uri="{FF2B5EF4-FFF2-40B4-BE49-F238E27FC236}">
              <a16:creationId xmlns:a16="http://schemas.microsoft.com/office/drawing/2014/main" id="{3A5F2BAB-381A-4E3F-8131-F633FB6118FE}"/>
            </a:ext>
          </a:extLst>
        </xdr:cNvPr>
        <xdr:cNvSpPr txBox="1"/>
      </xdr:nvSpPr>
      <xdr:spPr>
        <a:xfrm>
          <a:off x="4813300"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9" name="直線コネクタ 78">
          <a:extLst>
            <a:ext uri="{FF2B5EF4-FFF2-40B4-BE49-F238E27FC236}">
              <a16:creationId xmlns:a16="http://schemas.microsoft.com/office/drawing/2014/main" id="{F7D636C1-8C2F-47BB-B4C7-2B88E545A746}"/>
            </a:ext>
          </a:extLst>
        </xdr:cNvPr>
        <xdr:cNvCxnSpPr/>
      </xdr:nvCxnSpPr>
      <xdr:spPr>
        <a:xfrm>
          <a:off x="4673600" y="58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80" name="有形固定資産減価償却率最大値テキスト">
          <a:extLst>
            <a:ext uri="{FF2B5EF4-FFF2-40B4-BE49-F238E27FC236}">
              <a16:creationId xmlns:a16="http://schemas.microsoft.com/office/drawing/2014/main" id="{9567EBE9-4B5C-4439-A887-96151B65B798}"/>
            </a:ext>
          </a:extLst>
        </xdr:cNvPr>
        <xdr:cNvSpPr txBox="1"/>
      </xdr:nvSpPr>
      <xdr:spPr>
        <a:xfrm>
          <a:off x="4813300" y="431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1" name="直線コネクタ 80">
          <a:extLst>
            <a:ext uri="{FF2B5EF4-FFF2-40B4-BE49-F238E27FC236}">
              <a16:creationId xmlns:a16="http://schemas.microsoft.com/office/drawing/2014/main" id="{24BE37AF-1094-444F-B47D-A7E59FEBDC72}"/>
            </a:ext>
          </a:extLst>
        </xdr:cNvPr>
        <xdr:cNvCxnSpPr/>
      </xdr:nvCxnSpPr>
      <xdr:spPr>
        <a:xfrm>
          <a:off x="4673600" y="453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2" name="有形固定資産減価償却率平均値テキスト">
          <a:extLst>
            <a:ext uri="{FF2B5EF4-FFF2-40B4-BE49-F238E27FC236}">
              <a16:creationId xmlns:a16="http://schemas.microsoft.com/office/drawing/2014/main" id="{4964931E-A35C-4EF6-826F-C249C1D888B2}"/>
            </a:ext>
          </a:extLst>
        </xdr:cNvPr>
        <xdr:cNvSpPr txBox="1"/>
      </xdr:nvSpPr>
      <xdr:spPr>
        <a:xfrm>
          <a:off x="4813300" y="5105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a:extLst>
            <a:ext uri="{FF2B5EF4-FFF2-40B4-BE49-F238E27FC236}">
              <a16:creationId xmlns:a16="http://schemas.microsoft.com/office/drawing/2014/main" id="{1ACDF4C6-5E5E-4D0A-A353-A6278BA79352}"/>
            </a:ext>
          </a:extLst>
        </xdr:cNvPr>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4" name="フローチャート: 判断 83">
          <a:extLst>
            <a:ext uri="{FF2B5EF4-FFF2-40B4-BE49-F238E27FC236}">
              <a16:creationId xmlns:a16="http://schemas.microsoft.com/office/drawing/2014/main" id="{53E53AC4-6A96-4A8E-B400-C4FB40526914}"/>
            </a:ext>
          </a:extLst>
        </xdr:cNvPr>
        <xdr:cNvSpPr/>
      </xdr:nvSpPr>
      <xdr:spPr>
        <a:xfrm>
          <a:off x="40005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5" name="フローチャート: 判断 84">
          <a:extLst>
            <a:ext uri="{FF2B5EF4-FFF2-40B4-BE49-F238E27FC236}">
              <a16:creationId xmlns:a16="http://schemas.microsoft.com/office/drawing/2014/main" id="{E9911323-FA92-407E-A9DB-6677007566EE}"/>
            </a:ext>
          </a:extLst>
        </xdr:cNvPr>
        <xdr:cNvSpPr/>
      </xdr:nvSpPr>
      <xdr:spPr>
        <a:xfrm>
          <a:off x="32385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a16="http://schemas.microsoft.com/office/drawing/2014/main" id="{9C4B959B-EDEE-495C-879E-AD3A1AB77C4B}"/>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7" name="フローチャート: 判断 86">
          <a:extLst>
            <a:ext uri="{FF2B5EF4-FFF2-40B4-BE49-F238E27FC236}">
              <a16:creationId xmlns:a16="http://schemas.microsoft.com/office/drawing/2014/main" id="{B7CAB7B7-0971-4BD9-B9A0-153CAE5AA6A6}"/>
            </a:ext>
          </a:extLst>
        </xdr:cNvPr>
        <xdr:cNvSpPr/>
      </xdr:nvSpPr>
      <xdr:spPr>
        <a:xfrm>
          <a:off x="1714500" y="492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256ABCC-FA21-411D-9BC2-F3051A9B7735}"/>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486CA7E-A42C-4E8E-981A-3C86C0CFC46B}"/>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718A63B-B5F8-4A4A-A273-31D4D868305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4E0D1A11-7B36-4CF8-B1E8-4EBAD6F09456}"/>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BDC1C278-6823-4580-9F08-D7F65C29DABC}"/>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149225</xdr:rowOff>
    </xdr:from>
    <xdr:to>
      <xdr:col>23</xdr:col>
      <xdr:colOff>136525</xdr:colOff>
      <xdr:row>28</xdr:row>
      <xdr:rowOff>79375</xdr:rowOff>
    </xdr:to>
    <xdr:sp macro="" textlink="">
      <xdr:nvSpPr>
        <xdr:cNvPr id="93" name="楕円 92">
          <a:extLst>
            <a:ext uri="{FF2B5EF4-FFF2-40B4-BE49-F238E27FC236}">
              <a16:creationId xmlns:a16="http://schemas.microsoft.com/office/drawing/2014/main" id="{460C5A76-3FD5-433D-B81F-584A64E7156B}"/>
            </a:ext>
          </a:extLst>
        </xdr:cNvPr>
        <xdr:cNvSpPr/>
      </xdr:nvSpPr>
      <xdr:spPr>
        <a:xfrm>
          <a:off x="4711700" y="47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652</xdr:rowOff>
    </xdr:from>
    <xdr:ext cx="405111" cy="259045"/>
    <xdr:sp macro="" textlink="">
      <xdr:nvSpPr>
        <xdr:cNvPr id="94" name="有形固定資産減価償却率該当値テキスト">
          <a:extLst>
            <a:ext uri="{FF2B5EF4-FFF2-40B4-BE49-F238E27FC236}">
              <a16:creationId xmlns:a16="http://schemas.microsoft.com/office/drawing/2014/main" id="{D856A188-5845-4591-B805-C5175F65BAD5}"/>
            </a:ext>
          </a:extLst>
        </xdr:cNvPr>
        <xdr:cNvSpPr txBox="1"/>
      </xdr:nvSpPr>
      <xdr:spPr>
        <a:xfrm>
          <a:off x="4813300" y="462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127635</xdr:rowOff>
    </xdr:from>
    <xdr:to>
      <xdr:col>19</xdr:col>
      <xdr:colOff>187325</xdr:colOff>
      <xdr:row>28</xdr:row>
      <xdr:rowOff>57785</xdr:rowOff>
    </xdr:to>
    <xdr:sp macro="" textlink="">
      <xdr:nvSpPr>
        <xdr:cNvPr id="95" name="楕円 94">
          <a:extLst>
            <a:ext uri="{FF2B5EF4-FFF2-40B4-BE49-F238E27FC236}">
              <a16:creationId xmlns:a16="http://schemas.microsoft.com/office/drawing/2014/main" id="{47D02730-BA29-43AA-B822-CA52E0CEF936}"/>
            </a:ext>
          </a:extLst>
        </xdr:cNvPr>
        <xdr:cNvSpPr/>
      </xdr:nvSpPr>
      <xdr:spPr>
        <a:xfrm>
          <a:off x="4000500" y="47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6985</xdr:rowOff>
    </xdr:from>
    <xdr:to>
      <xdr:col>23</xdr:col>
      <xdr:colOff>85725</xdr:colOff>
      <xdr:row>28</xdr:row>
      <xdr:rowOff>28575</xdr:rowOff>
    </xdr:to>
    <xdr:cxnSp macro="">
      <xdr:nvCxnSpPr>
        <xdr:cNvPr id="96" name="直線コネクタ 95">
          <a:extLst>
            <a:ext uri="{FF2B5EF4-FFF2-40B4-BE49-F238E27FC236}">
              <a16:creationId xmlns:a16="http://schemas.microsoft.com/office/drawing/2014/main" id="{EB6B78C8-052C-4153-A027-57BF88E5C9E2}"/>
            </a:ext>
          </a:extLst>
        </xdr:cNvPr>
        <xdr:cNvCxnSpPr/>
      </xdr:nvCxnSpPr>
      <xdr:spPr>
        <a:xfrm>
          <a:off x="4051300" y="4807585"/>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81371</xdr:rowOff>
    </xdr:from>
    <xdr:to>
      <xdr:col>15</xdr:col>
      <xdr:colOff>187325</xdr:colOff>
      <xdr:row>28</xdr:row>
      <xdr:rowOff>11521</xdr:rowOff>
    </xdr:to>
    <xdr:sp macro="" textlink="">
      <xdr:nvSpPr>
        <xdr:cNvPr id="97" name="楕円 96">
          <a:extLst>
            <a:ext uri="{FF2B5EF4-FFF2-40B4-BE49-F238E27FC236}">
              <a16:creationId xmlns:a16="http://schemas.microsoft.com/office/drawing/2014/main" id="{6D903BF1-22BD-46B7-950C-C55548EE4EB9}"/>
            </a:ext>
          </a:extLst>
        </xdr:cNvPr>
        <xdr:cNvSpPr/>
      </xdr:nvSpPr>
      <xdr:spPr>
        <a:xfrm>
          <a:off x="3238500" y="47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132171</xdr:rowOff>
    </xdr:from>
    <xdr:to>
      <xdr:col>19</xdr:col>
      <xdr:colOff>136525</xdr:colOff>
      <xdr:row>28</xdr:row>
      <xdr:rowOff>6985</xdr:rowOff>
    </xdr:to>
    <xdr:cxnSp macro="">
      <xdr:nvCxnSpPr>
        <xdr:cNvPr id="98" name="直線コネクタ 97">
          <a:extLst>
            <a:ext uri="{FF2B5EF4-FFF2-40B4-BE49-F238E27FC236}">
              <a16:creationId xmlns:a16="http://schemas.microsoft.com/office/drawing/2014/main" id="{C3122DB5-90F0-4D0D-AE45-B8635C198F8C}"/>
            </a:ext>
          </a:extLst>
        </xdr:cNvPr>
        <xdr:cNvCxnSpPr/>
      </xdr:nvCxnSpPr>
      <xdr:spPr>
        <a:xfrm>
          <a:off x="3289300" y="4761321"/>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84455</xdr:rowOff>
    </xdr:from>
    <xdr:to>
      <xdr:col>11</xdr:col>
      <xdr:colOff>187325</xdr:colOff>
      <xdr:row>28</xdr:row>
      <xdr:rowOff>14605</xdr:rowOff>
    </xdr:to>
    <xdr:sp macro="" textlink="">
      <xdr:nvSpPr>
        <xdr:cNvPr id="99" name="楕円 98">
          <a:extLst>
            <a:ext uri="{FF2B5EF4-FFF2-40B4-BE49-F238E27FC236}">
              <a16:creationId xmlns:a16="http://schemas.microsoft.com/office/drawing/2014/main" id="{BF46C1F6-55F7-4740-8BEA-E1412EBA0943}"/>
            </a:ext>
          </a:extLst>
        </xdr:cNvPr>
        <xdr:cNvSpPr/>
      </xdr:nvSpPr>
      <xdr:spPr>
        <a:xfrm>
          <a:off x="2476500" y="471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132171</xdr:rowOff>
    </xdr:from>
    <xdr:to>
      <xdr:col>15</xdr:col>
      <xdr:colOff>136525</xdr:colOff>
      <xdr:row>27</xdr:row>
      <xdr:rowOff>135255</xdr:rowOff>
    </xdr:to>
    <xdr:cxnSp macro="">
      <xdr:nvCxnSpPr>
        <xdr:cNvPr id="100" name="直線コネクタ 99">
          <a:extLst>
            <a:ext uri="{FF2B5EF4-FFF2-40B4-BE49-F238E27FC236}">
              <a16:creationId xmlns:a16="http://schemas.microsoft.com/office/drawing/2014/main" id="{CE5BC5A0-1C01-4552-935F-3F865E23D011}"/>
            </a:ext>
          </a:extLst>
        </xdr:cNvPr>
        <xdr:cNvCxnSpPr/>
      </xdr:nvCxnSpPr>
      <xdr:spPr>
        <a:xfrm flipV="1">
          <a:off x="2527300" y="4761321"/>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72118</xdr:rowOff>
    </xdr:from>
    <xdr:to>
      <xdr:col>7</xdr:col>
      <xdr:colOff>187325</xdr:colOff>
      <xdr:row>28</xdr:row>
      <xdr:rowOff>2268</xdr:rowOff>
    </xdr:to>
    <xdr:sp macro="" textlink="">
      <xdr:nvSpPr>
        <xdr:cNvPr id="101" name="楕円 100">
          <a:extLst>
            <a:ext uri="{FF2B5EF4-FFF2-40B4-BE49-F238E27FC236}">
              <a16:creationId xmlns:a16="http://schemas.microsoft.com/office/drawing/2014/main" id="{A4CEB179-1F3D-4460-903E-BFED8C231EB8}"/>
            </a:ext>
          </a:extLst>
        </xdr:cNvPr>
        <xdr:cNvSpPr/>
      </xdr:nvSpPr>
      <xdr:spPr>
        <a:xfrm>
          <a:off x="1714500" y="470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122918</xdr:rowOff>
    </xdr:from>
    <xdr:to>
      <xdr:col>11</xdr:col>
      <xdr:colOff>136525</xdr:colOff>
      <xdr:row>27</xdr:row>
      <xdr:rowOff>135255</xdr:rowOff>
    </xdr:to>
    <xdr:cxnSp macro="">
      <xdr:nvCxnSpPr>
        <xdr:cNvPr id="102" name="直線コネクタ 101">
          <a:extLst>
            <a:ext uri="{FF2B5EF4-FFF2-40B4-BE49-F238E27FC236}">
              <a16:creationId xmlns:a16="http://schemas.microsoft.com/office/drawing/2014/main" id="{3AEED97E-6FDE-44E2-9FFB-97EF93865EEE}"/>
            </a:ext>
          </a:extLst>
        </xdr:cNvPr>
        <xdr:cNvCxnSpPr/>
      </xdr:nvCxnSpPr>
      <xdr:spPr>
        <a:xfrm>
          <a:off x="1765300" y="4752068"/>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103" name="n_1aveValue有形固定資産減価償却率">
          <a:extLst>
            <a:ext uri="{FF2B5EF4-FFF2-40B4-BE49-F238E27FC236}">
              <a16:creationId xmlns:a16="http://schemas.microsoft.com/office/drawing/2014/main" id="{410DC046-D2E9-4C2A-84BB-902D86B3B1ED}"/>
            </a:ext>
          </a:extLst>
        </xdr:cNvPr>
        <xdr:cNvSpPr txBox="1"/>
      </xdr:nvSpPr>
      <xdr:spPr>
        <a:xfrm>
          <a:off x="3836044" y="5204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127289</xdr:rowOff>
    </xdr:from>
    <xdr:ext cx="405111" cy="259045"/>
    <xdr:sp macro="" textlink="">
      <xdr:nvSpPr>
        <xdr:cNvPr id="104" name="n_2aveValue有形固定資産減価償却率">
          <a:extLst>
            <a:ext uri="{FF2B5EF4-FFF2-40B4-BE49-F238E27FC236}">
              <a16:creationId xmlns:a16="http://schemas.microsoft.com/office/drawing/2014/main" id="{93F14768-B1F6-40CB-9B52-D2AE3F2DCE86}"/>
            </a:ext>
          </a:extLst>
        </xdr:cNvPr>
        <xdr:cNvSpPr txBox="1"/>
      </xdr:nvSpPr>
      <xdr:spPr>
        <a:xfrm>
          <a:off x="3086744" y="509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5" name="n_3aveValue有形固定資産減価償却率">
          <a:extLst>
            <a:ext uri="{FF2B5EF4-FFF2-40B4-BE49-F238E27FC236}">
              <a16:creationId xmlns:a16="http://schemas.microsoft.com/office/drawing/2014/main" id="{CA8CAFBB-9329-47E0-89F2-9EB0615B04FF}"/>
            </a:ext>
          </a:extLst>
        </xdr:cNvPr>
        <xdr:cNvSpPr txBox="1"/>
      </xdr:nvSpPr>
      <xdr:spPr>
        <a:xfrm>
          <a:off x="2324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47098</xdr:rowOff>
    </xdr:from>
    <xdr:ext cx="405111" cy="259045"/>
    <xdr:sp macro="" textlink="">
      <xdr:nvSpPr>
        <xdr:cNvPr id="106" name="n_4aveValue有形固定資産減価償却率">
          <a:extLst>
            <a:ext uri="{FF2B5EF4-FFF2-40B4-BE49-F238E27FC236}">
              <a16:creationId xmlns:a16="http://schemas.microsoft.com/office/drawing/2014/main" id="{F63CCB76-B5BB-467D-910C-68C3ED20B3F9}"/>
            </a:ext>
          </a:extLst>
        </xdr:cNvPr>
        <xdr:cNvSpPr txBox="1"/>
      </xdr:nvSpPr>
      <xdr:spPr>
        <a:xfrm>
          <a:off x="1562744" y="5019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74312</xdr:rowOff>
    </xdr:from>
    <xdr:ext cx="405111" cy="259045"/>
    <xdr:sp macro="" textlink="">
      <xdr:nvSpPr>
        <xdr:cNvPr id="107" name="n_1mainValue有形固定資産減価償却率">
          <a:extLst>
            <a:ext uri="{FF2B5EF4-FFF2-40B4-BE49-F238E27FC236}">
              <a16:creationId xmlns:a16="http://schemas.microsoft.com/office/drawing/2014/main" id="{3E06E848-D91F-44A1-8415-791782C005CB}"/>
            </a:ext>
          </a:extLst>
        </xdr:cNvPr>
        <xdr:cNvSpPr txBox="1"/>
      </xdr:nvSpPr>
      <xdr:spPr>
        <a:xfrm>
          <a:off x="3836044" y="45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28048</xdr:rowOff>
    </xdr:from>
    <xdr:ext cx="405111" cy="259045"/>
    <xdr:sp macro="" textlink="">
      <xdr:nvSpPr>
        <xdr:cNvPr id="108" name="n_2mainValue有形固定資産減価償却率">
          <a:extLst>
            <a:ext uri="{FF2B5EF4-FFF2-40B4-BE49-F238E27FC236}">
              <a16:creationId xmlns:a16="http://schemas.microsoft.com/office/drawing/2014/main" id="{0919B7BD-E630-42D9-B349-840F97318217}"/>
            </a:ext>
          </a:extLst>
        </xdr:cNvPr>
        <xdr:cNvSpPr txBox="1"/>
      </xdr:nvSpPr>
      <xdr:spPr>
        <a:xfrm>
          <a:off x="3086744" y="4485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31132</xdr:rowOff>
    </xdr:from>
    <xdr:ext cx="405111" cy="259045"/>
    <xdr:sp macro="" textlink="">
      <xdr:nvSpPr>
        <xdr:cNvPr id="109" name="n_3mainValue有形固定資産減価償却率">
          <a:extLst>
            <a:ext uri="{FF2B5EF4-FFF2-40B4-BE49-F238E27FC236}">
              <a16:creationId xmlns:a16="http://schemas.microsoft.com/office/drawing/2014/main" id="{7CA052E0-3690-462A-A71E-FAE7960EEB18}"/>
            </a:ext>
          </a:extLst>
        </xdr:cNvPr>
        <xdr:cNvSpPr txBox="1"/>
      </xdr:nvSpPr>
      <xdr:spPr>
        <a:xfrm>
          <a:off x="2324744" y="448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18795</xdr:rowOff>
    </xdr:from>
    <xdr:ext cx="405111" cy="259045"/>
    <xdr:sp macro="" textlink="">
      <xdr:nvSpPr>
        <xdr:cNvPr id="110" name="n_4mainValue有形固定資産減価償却率">
          <a:extLst>
            <a:ext uri="{FF2B5EF4-FFF2-40B4-BE49-F238E27FC236}">
              <a16:creationId xmlns:a16="http://schemas.microsoft.com/office/drawing/2014/main" id="{722903D2-55D7-4ECE-A573-D9BB14DD1A89}"/>
            </a:ext>
          </a:extLst>
        </xdr:cNvPr>
        <xdr:cNvSpPr txBox="1"/>
      </xdr:nvSpPr>
      <xdr:spPr>
        <a:xfrm>
          <a:off x="1562744" y="4476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C23D3A-3BBB-451F-8430-8B21BE3F5A58}"/>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A7B23AAA-1BDA-45E7-9253-36B0FE9CD3CF}"/>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91A04AB9-C631-47F4-B1D9-161AEEAA6FA8}"/>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A1AB22B7-346D-42CB-83DA-3D873171D44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7CE40E75-EF94-4CD5-9E11-CC0F81A1EA7E}"/>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5FEEBCF6-1302-4D9A-9EA1-45DCC98C873E}"/>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6770F76B-4B1C-42DC-A3FE-FB4FD0E8FCE8}"/>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CF79F99F-9490-48D6-A2DA-177D4A7F711D}"/>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413A05CB-BCEB-4A02-9658-B9D025DC087A}"/>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2934BF80-17B7-4AF5-A9B4-3925470B31C4}"/>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863D9E56-490D-45FB-BC65-65C76CD3214F}"/>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B36CA11C-8F24-4943-9314-D5D06C4FB0C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39E01C3D-3EE9-4223-9E53-6103722B094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a:t>
          </a:r>
          <a:r>
            <a:rPr kumimoji="1" lang="ja-JP" altLang="en-US" sz="1100">
              <a:solidFill>
                <a:schemeClr val="dk1"/>
              </a:solidFill>
              <a:effectLst/>
              <a:latin typeface="+mn-lt"/>
              <a:ea typeface="+mn-ea"/>
              <a:cs typeface="+mn-cs"/>
            </a:rPr>
            <a:t>類似団体内平均値を上回っており、主な原因としては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a:t>
          </a:r>
          <a:r>
            <a:rPr kumimoji="1" lang="ja-JP" altLang="en-US" sz="1100">
              <a:solidFill>
                <a:schemeClr val="dk1"/>
              </a:solidFill>
              <a:effectLst/>
              <a:latin typeface="+mn-lt"/>
              <a:ea typeface="+mn-ea"/>
              <a:cs typeface="+mn-cs"/>
            </a:rPr>
            <a:t>借入れた</a:t>
          </a:r>
          <a:r>
            <a:rPr kumimoji="1" lang="ja-JP" altLang="ja-JP" sz="1100">
              <a:solidFill>
                <a:schemeClr val="dk1"/>
              </a:solidFill>
              <a:effectLst/>
              <a:latin typeface="+mn-lt"/>
              <a:ea typeface="+mn-ea"/>
              <a:cs typeface="+mn-cs"/>
            </a:rPr>
            <a:t>「町民会館整備事業」「一般廃棄物処理事業」の</a:t>
          </a:r>
          <a:r>
            <a:rPr kumimoji="1" lang="ja-JP" altLang="en-US" sz="1100">
              <a:solidFill>
                <a:schemeClr val="dk1"/>
              </a:solidFill>
              <a:effectLst/>
              <a:latin typeface="+mn-lt"/>
              <a:ea typeface="+mn-ea"/>
              <a:cs typeface="+mn-cs"/>
            </a:rPr>
            <a:t>償還の</a:t>
          </a:r>
          <a:r>
            <a:rPr kumimoji="1" lang="ja-JP" altLang="ja-JP" sz="1100">
              <a:solidFill>
                <a:schemeClr val="dk1"/>
              </a:solidFill>
              <a:effectLst/>
              <a:latin typeface="+mn-lt"/>
              <a:ea typeface="+mn-ea"/>
              <a:cs typeface="+mn-cs"/>
            </a:rPr>
            <a:t>影響が大き</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が、全国平均・香川県平均は下回っており良好な水準である。今後も起債の借入れを抑制</a:t>
          </a:r>
          <a:r>
            <a:rPr kumimoji="1" lang="ja-JP" altLang="en-US" sz="1100">
              <a:solidFill>
                <a:schemeClr val="dk1"/>
              </a:solidFill>
              <a:effectLst/>
              <a:latin typeface="+mn-lt"/>
              <a:ea typeface="+mn-ea"/>
              <a:cs typeface="+mn-cs"/>
            </a:rPr>
            <a:t>し健全な財政運営に努める。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7CAE63C-E4C3-4A0C-A3F0-6F94A857505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F971440-832E-46F1-966C-9D1DF014EAB1}"/>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C535628-18B3-4010-8256-EB14E5867CC3}"/>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6E60931B-FD90-433D-BC6C-01ECF8AE1C8B}"/>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9487E11F-A2C2-4CEF-89A7-B142DB8D6BAF}"/>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47FFA7C5-5DC1-4EA7-A176-D825FB584798}"/>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EA9CD9C0-061F-40F3-AC5D-254C05B91F18}"/>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5385C3DD-3A0D-49FC-B577-843BAF791AF9}"/>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59BE02AC-376D-4E80-82BD-3F452B014F48}"/>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6B942233-5087-4B99-BB29-5F1930F7CB69}"/>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66A6818B-8D22-436E-911C-4926E97E5F09}"/>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488FC25-674D-416A-A234-C68B05139B1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C351F918-0F2B-48D8-8735-BF9576ED6AB9}"/>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2E9D40CC-32C1-4D5C-8AF2-F6DD75176303}"/>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9E22E377-6C22-425F-8109-7C320E5508D5}"/>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9" name="直線コネクタ 138">
          <a:extLst>
            <a:ext uri="{FF2B5EF4-FFF2-40B4-BE49-F238E27FC236}">
              <a16:creationId xmlns:a16="http://schemas.microsoft.com/office/drawing/2014/main" id="{77283472-60D3-4BE9-A260-50AB78CDF41F}"/>
            </a:ext>
          </a:extLst>
        </xdr:cNvPr>
        <xdr:cNvCxnSpPr/>
      </xdr:nvCxnSpPr>
      <xdr:spPr>
        <a:xfrm flipV="1">
          <a:off x="14793595" y="4541308"/>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40" name="債務償還比率最小値テキスト">
          <a:extLst>
            <a:ext uri="{FF2B5EF4-FFF2-40B4-BE49-F238E27FC236}">
              <a16:creationId xmlns:a16="http://schemas.microsoft.com/office/drawing/2014/main" id="{43F33BC2-0EA9-43CE-A2C9-7E226A57781B}"/>
            </a:ext>
          </a:extLst>
        </xdr:cNvPr>
        <xdr:cNvSpPr txBox="1"/>
      </xdr:nvSpPr>
      <xdr:spPr>
        <a:xfrm>
          <a:off x="14846300" y="604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41" name="直線コネクタ 140">
          <a:extLst>
            <a:ext uri="{FF2B5EF4-FFF2-40B4-BE49-F238E27FC236}">
              <a16:creationId xmlns:a16="http://schemas.microsoft.com/office/drawing/2014/main" id="{016D31F6-87D0-410C-97B8-D1BEE49914CD}"/>
            </a:ext>
          </a:extLst>
        </xdr:cNvPr>
        <xdr:cNvCxnSpPr/>
      </xdr:nvCxnSpPr>
      <xdr:spPr>
        <a:xfrm>
          <a:off x="14706600" y="603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D3050C18-085A-4ED8-9C95-6C9EB54BDCB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F15A49E2-C2EF-40E0-858F-14E9E9B57F56}"/>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44" name="債務償還比率平均値テキスト">
          <a:extLst>
            <a:ext uri="{FF2B5EF4-FFF2-40B4-BE49-F238E27FC236}">
              <a16:creationId xmlns:a16="http://schemas.microsoft.com/office/drawing/2014/main" id="{94B695A1-D1E8-4A72-BC56-EDD1CB1B386B}"/>
            </a:ext>
          </a:extLst>
        </xdr:cNvPr>
        <xdr:cNvSpPr txBox="1"/>
      </xdr:nvSpPr>
      <xdr:spPr>
        <a:xfrm>
          <a:off x="14846300" y="4837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5" name="フローチャート: 判断 144">
          <a:extLst>
            <a:ext uri="{FF2B5EF4-FFF2-40B4-BE49-F238E27FC236}">
              <a16:creationId xmlns:a16="http://schemas.microsoft.com/office/drawing/2014/main" id="{EB971C6B-3678-4473-9CCC-4AAF7BEF1C21}"/>
            </a:ext>
          </a:extLst>
        </xdr:cNvPr>
        <xdr:cNvSpPr/>
      </xdr:nvSpPr>
      <xdr:spPr>
        <a:xfrm>
          <a:off x="14744700" y="498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6" name="フローチャート: 判断 145">
          <a:extLst>
            <a:ext uri="{FF2B5EF4-FFF2-40B4-BE49-F238E27FC236}">
              <a16:creationId xmlns:a16="http://schemas.microsoft.com/office/drawing/2014/main" id="{BCF474D3-EBF8-4D6C-8F24-3565A492F53C}"/>
            </a:ext>
          </a:extLst>
        </xdr:cNvPr>
        <xdr:cNvSpPr/>
      </xdr:nvSpPr>
      <xdr:spPr>
        <a:xfrm>
          <a:off x="14033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7" name="フローチャート: 判断 146">
          <a:extLst>
            <a:ext uri="{FF2B5EF4-FFF2-40B4-BE49-F238E27FC236}">
              <a16:creationId xmlns:a16="http://schemas.microsoft.com/office/drawing/2014/main" id="{B9001A57-F712-406F-9F17-C4EFDE66B45D}"/>
            </a:ext>
          </a:extLst>
        </xdr:cNvPr>
        <xdr:cNvSpPr/>
      </xdr:nvSpPr>
      <xdr:spPr>
        <a:xfrm>
          <a:off x="13271500" y="494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8" name="フローチャート: 判断 147">
          <a:extLst>
            <a:ext uri="{FF2B5EF4-FFF2-40B4-BE49-F238E27FC236}">
              <a16:creationId xmlns:a16="http://schemas.microsoft.com/office/drawing/2014/main" id="{9DD8E494-1C94-4F80-90A5-08B6247B2C59}"/>
            </a:ext>
          </a:extLst>
        </xdr:cNvPr>
        <xdr:cNvSpPr/>
      </xdr:nvSpPr>
      <xdr:spPr>
        <a:xfrm>
          <a:off x="12509500" y="499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9" name="フローチャート: 判断 148">
          <a:extLst>
            <a:ext uri="{FF2B5EF4-FFF2-40B4-BE49-F238E27FC236}">
              <a16:creationId xmlns:a16="http://schemas.microsoft.com/office/drawing/2014/main" id="{44790BE1-509F-49A7-8BBF-65F82A5EEE68}"/>
            </a:ext>
          </a:extLst>
        </xdr:cNvPr>
        <xdr:cNvSpPr/>
      </xdr:nvSpPr>
      <xdr:spPr>
        <a:xfrm>
          <a:off x="11747500" y="496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9D749EF-3535-49F4-B335-E891A1F27033}"/>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7DDC452-9928-4F9E-A7CE-71BBCC4EE0FF}"/>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7BB3765-E064-4D5D-AC95-0DA0CA7FF1F1}"/>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438A5F5D-9938-4192-BBC1-61942BA0599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8D35889C-9BCF-42EE-BE49-895DA3E648B9}"/>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22606</xdr:rowOff>
    </xdr:from>
    <xdr:to>
      <xdr:col>76</xdr:col>
      <xdr:colOff>73025</xdr:colOff>
      <xdr:row>31</xdr:row>
      <xdr:rowOff>124206</xdr:rowOff>
    </xdr:to>
    <xdr:sp macro="" textlink="">
      <xdr:nvSpPr>
        <xdr:cNvPr id="155" name="楕円 154">
          <a:extLst>
            <a:ext uri="{FF2B5EF4-FFF2-40B4-BE49-F238E27FC236}">
              <a16:creationId xmlns:a16="http://schemas.microsoft.com/office/drawing/2014/main" id="{3DC1AC20-A6FB-49EB-B5CA-6F2833585EDC}"/>
            </a:ext>
          </a:extLst>
        </xdr:cNvPr>
        <xdr:cNvSpPr/>
      </xdr:nvSpPr>
      <xdr:spPr>
        <a:xfrm>
          <a:off x="14744700" y="53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1033</xdr:rowOff>
    </xdr:from>
    <xdr:ext cx="469744" cy="259045"/>
    <xdr:sp macro="" textlink="">
      <xdr:nvSpPr>
        <xdr:cNvPr id="156" name="債務償還比率該当値テキスト">
          <a:extLst>
            <a:ext uri="{FF2B5EF4-FFF2-40B4-BE49-F238E27FC236}">
              <a16:creationId xmlns:a16="http://schemas.microsoft.com/office/drawing/2014/main" id="{FCB14298-547A-4E67-82C7-42FB443E3B48}"/>
            </a:ext>
          </a:extLst>
        </xdr:cNvPr>
        <xdr:cNvSpPr txBox="1"/>
      </xdr:nvSpPr>
      <xdr:spPr>
        <a:xfrm>
          <a:off x="14846300" y="531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169587</xdr:rowOff>
    </xdr:from>
    <xdr:to>
      <xdr:col>72</xdr:col>
      <xdr:colOff>123825</xdr:colOff>
      <xdr:row>31</xdr:row>
      <xdr:rowOff>99737</xdr:rowOff>
    </xdr:to>
    <xdr:sp macro="" textlink="">
      <xdr:nvSpPr>
        <xdr:cNvPr id="157" name="楕円 156">
          <a:extLst>
            <a:ext uri="{FF2B5EF4-FFF2-40B4-BE49-F238E27FC236}">
              <a16:creationId xmlns:a16="http://schemas.microsoft.com/office/drawing/2014/main" id="{6FCC7C4A-20B4-4374-890D-8B0515009CAE}"/>
            </a:ext>
          </a:extLst>
        </xdr:cNvPr>
        <xdr:cNvSpPr/>
      </xdr:nvSpPr>
      <xdr:spPr>
        <a:xfrm>
          <a:off x="14033500" y="53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48937</xdr:rowOff>
    </xdr:from>
    <xdr:to>
      <xdr:col>76</xdr:col>
      <xdr:colOff>22225</xdr:colOff>
      <xdr:row>31</xdr:row>
      <xdr:rowOff>73406</xdr:rowOff>
    </xdr:to>
    <xdr:cxnSp macro="">
      <xdr:nvCxnSpPr>
        <xdr:cNvPr id="158" name="直線コネクタ 157">
          <a:extLst>
            <a:ext uri="{FF2B5EF4-FFF2-40B4-BE49-F238E27FC236}">
              <a16:creationId xmlns:a16="http://schemas.microsoft.com/office/drawing/2014/main" id="{3EEE5FDA-6831-4A56-8BAE-8C198205F6D4}"/>
            </a:ext>
          </a:extLst>
        </xdr:cNvPr>
        <xdr:cNvCxnSpPr/>
      </xdr:nvCxnSpPr>
      <xdr:spPr>
        <a:xfrm>
          <a:off x="14084300" y="5363887"/>
          <a:ext cx="711200" cy="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99251</xdr:rowOff>
    </xdr:from>
    <xdr:to>
      <xdr:col>68</xdr:col>
      <xdr:colOff>123825</xdr:colOff>
      <xdr:row>32</xdr:row>
      <xdr:rowOff>29401</xdr:rowOff>
    </xdr:to>
    <xdr:sp macro="" textlink="">
      <xdr:nvSpPr>
        <xdr:cNvPr id="159" name="楕円 158">
          <a:extLst>
            <a:ext uri="{FF2B5EF4-FFF2-40B4-BE49-F238E27FC236}">
              <a16:creationId xmlns:a16="http://schemas.microsoft.com/office/drawing/2014/main" id="{0D838FA1-3477-4198-A4AA-E22B303EAA44}"/>
            </a:ext>
          </a:extLst>
        </xdr:cNvPr>
        <xdr:cNvSpPr/>
      </xdr:nvSpPr>
      <xdr:spPr>
        <a:xfrm>
          <a:off x="13271500" y="541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48937</xdr:rowOff>
    </xdr:from>
    <xdr:to>
      <xdr:col>72</xdr:col>
      <xdr:colOff>73025</xdr:colOff>
      <xdr:row>31</xdr:row>
      <xdr:rowOff>150051</xdr:rowOff>
    </xdr:to>
    <xdr:cxnSp macro="">
      <xdr:nvCxnSpPr>
        <xdr:cNvPr id="160" name="直線コネクタ 159">
          <a:extLst>
            <a:ext uri="{FF2B5EF4-FFF2-40B4-BE49-F238E27FC236}">
              <a16:creationId xmlns:a16="http://schemas.microsoft.com/office/drawing/2014/main" id="{46C2F925-6EDC-49F2-95E6-C7F77845D936}"/>
            </a:ext>
          </a:extLst>
        </xdr:cNvPr>
        <xdr:cNvCxnSpPr/>
      </xdr:nvCxnSpPr>
      <xdr:spPr>
        <a:xfrm flipV="1">
          <a:off x="13322300" y="5363887"/>
          <a:ext cx="762000" cy="10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89726</xdr:rowOff>
    </xdr:from>
    <xdr:to>
      <xdr:col>64</xdr:col>
      <xdr:colOff>123825</xdr:colOff>
      <xdr:row>33</xdr:row>
      <xdr:rowOff>19876</xdr:rowOff>
    </xdr:to>
    <xdr:sp macro="" textlink="">
      <xdr:nvSpPr>
        <xdr:cNvPr id="161" name="楕円 160">
          <a:extLst>
            <a:ext uri="{FF2B5EF4-FFF2-40B4-BE49-F238E27FC236}">
              <a16:creationId xmlns:a16="http://schemas.microsoft.com/office/drawing/2014/main" id="{86E83890-2C07-4CBF-A6D1-F4949BB13B34}"/>
            </a:ext>
          </a:extLst>
        </xdr:cNvPr>
        <xdr:cNvSpPr/>
      </xdr:nvSpPr>
      <xdr:spPr>
        <a:xfrm>
          <a:off x="12509500" y="55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150051</xdr:rowOff>
    </xdr:from>
    <xdr:to>
      <xdr:col>68</xdr:col>
      <xdr:colOff>73025</xdr:colOff>
      <xdr:row>32</xdr:row>
      <xdr:rowOff>140526</xdr:rowOff>
    </xdr:to>
    <xdr:cxnSp macro="">
      <xdr:nvCxnSpPr>
        <xdr:cNvPr id="162" name="直線コネクタ 161">
          <a:extLst>
            <a:ext uri="{FF2B5EF4-FFF2-40B4-BE49-F238E27FC236}">
              <a16:creationId xmlns:a16="http://schemas.microsoft.com/office/drawing/2014/main" id="{F3346D24-16A9-49BF-8A7B-2755C3957231}"/>
            </a:ext>
          </a:extLst>
        </xdr:cNvPr>
        <xdr:cNvCxnSpPr/>
      </xdr:nvCxnSpPr>
      <xdr:spPr>
        <a:xfrm flipV="1">
          <a:off x="12560300" y="5465001"/>
          <a:ext cx="762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116152</xdr:rowOff>
    </xdr:from>
    <xdr:to>
      <xdr:col>60</xdr:col>
      <xdr:colOff>123825</xdr:colOff>
      <xdr:row>31</xdr:row>
      <xdr:rowOff>46302</xdr:rowOff>
    </xdr:to>
    <xdr:sp macro="" textlink="">
      <xdr:nvSpPr>
        <xdr:cNvPr id="163" name="楕円 162">
          <a:extLst>
            <a:ext uri="{FF2B5EF4-FFF2-40B4-BE49-F238E27FC236}">
              <a16:creationId xmlns:a16="http://schemas.microsoft.com/office/drawing/2014/main" id="{0BB83A12-ECC2-4626-80DA-EF5F084EEF0B}"/>
            </a:ext>
          </a:extLst>
        </xdr:cNvPr>
        <xdr:cNvSpPr/>
      </xdr:nvSpPr>
      <xdr:spPr>
        <a:xfrm>
          <a:off x="11747500" y="52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166952</xdr:rowOff>
    </xdr:from>
    <xdr:to>
      <xdr:col>64</xdr:col>
      <xdr:colOff>73025</xdr:colOff>
      <xdr:row>32</xdr:row>
      <xdr:rowOff>140526</xdr:rowOff>
    </xdr:to>
    <xdr:cxnSp macro="">
      <xdr:nvCxnSpPr>
        <xdr:cNvPr id="164" name="直線コネクタ 163">
          <a:extLst>
            <a:ext uri="{FF2B5EF4-FFF2-40B4-BE49-F238E27FC236}">
              <a16:creationId xmlns:a16="http://schemas.microsoft.com/office/drawing/2014/main" id="{B35E2961-D20E-4CA1-BE85-B5B96A208B26}"/>
            </a:ext>
          </a:extLst>
        </xdr:cNvPr>
        <xdr:cNvCxnSpPr/>
      </xdr:nvCxnSpPr>
      <xdr:spPr>
        <a:xfrm>
          <a:off x="11798300" y="5310452"/>
          <a:ext cx="762000" cy="31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65" name="n_1aveValue債務償還比率">
          <a:extLst>
            <a:ext uri="{FF2B5EF4-FFF2-40B4-BE49-F238E27FC236}">
              <a16:creationId xmlns:a16="http://schemas.microsoft.com/office/drawing/2014/main" id="{B1100CBB-9EC5-47FB-99DE-21598B892F2F}"/>
            </a:ext>
          </a:extLst>
        </xdr:cNvPr>
        <xdr:cNvSpPr txBox="1"/>
      </xdr:nvSpPr>
      <xdr:spPr>
        <a:xfrm>
          <a:off x="13836727" y="468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66" name="n_2aveValue債務償還比率">
          <a:extLst>
            <a:ext uri="{FF2B5EF4-FFF2-40B4-BE49-F238E27FC236}">
              <a16:creationId xmlns:a16="http://schemas.microsoft.com/office/drawing/2014/main" id="{2C08D35F-A9B9-4F24-A567-BC5DEB372448}"/>
            </a:ext>
          </a:extLst>
        </xdr:cNvPr>
        <xdr:cNvSpPr txBox="1"/>
      </xdr:nvSpPr>
      <xdr:spPr>
        <a:xfrm>
          <a:off x="13087427" y="472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67" name="n_3aveValue債務償還比率">
          <a:extLst>
            <a:ext uri="{FF2B5EF4-FFF2-40B4-BE49-F238E27FC236}">
              <a16:creationId xmlns:a16="http://schemas.microsoft.com/office/drawing/2014/main" id="{6100723B-6BD4-4B5E-B6A1-0520C3592A1B}"/>
            </a:ext>
          </a:extLst>
        </xdr:cNvPr>
        <xdr:cNvSpPr txBox="1"/>
      </xdr:nvSpPr>
      <xdr:spPr>
        <a:xfrm>
          <a:off x="12325427" y="47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68" name="n_4aveValue債務償還比率">
          <a:extLst>
            <a:ext uri="{FF2B5EF4-FFF2-40B4-BE49-F238E27FC236}">
              <a16:creationId xmlns:a16="http://schemas.microsoft.com/office/drawing/2014/main" id="{C4DF043D-8C65-4A21-A7E3-72E1A3AAE288}"/>
            </a:ext>
          </a:extLst>
        </xdr:cNvPr>
        <xdr:cNvSpPr txBox="1"/>
      </xdr:nvSpPr>
      <xdr:spPr>
        <a:xfrm>
          <a:off x="11563427" y="474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90864</xdr:rowOff>
    </xdr:from>
    <xdr:ext cx="469744" cy="259045"/>
    <xdr:sp macro="" textlink="">
      <xdr:nvSpPr>
        <xdr:cNvPr id="169" name="n_1mainValue債務償還比率">
          <a:extLst>
            <a:ext uri="{FF2B5EF4-FFF2-40B4-BE49-F238E27FC236}">
              <a16:creationId xmlns:a16="http://schemas.microsoft.com/office/drawing/2014/main" id="{152FA84B-26DE-4AA5-BEF0-1BB6B5187BE1}"/>
            </a:ext>
          </a:extLst>
        </xdr:cNvPr>
        <xdr:cNvSpPr txBox="1"/>
      </xdr:nvSpPr>
      <xdr:spPr>
        <a:xfrm>
          <a:off x="13836727" y="540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20528</xdr:rowOff>
    </xdr:from>
    <xdr:ext cx="469744" cy="259045"/>
    <xdr:sp macro="" textlink="">
      <xdr:nvSpPr>
        <xdr:cNvPr id="170" name="n_2mainValue債務償還比率">
          <a:extLst>
            <a:ext uri="{FF2B5EF4-FFF2-40B4-BE49-F238E27FC236}">
              <a16:creationId xmlns:a16="http://schemas.microsoft.com/office/drawing/2014/main" id="{25363A6E-8288-4D5C-8C51-9B873301760C}"/>
            </a:ext>
          </a:extLst>
        </xdr:cNvPr>
        <xdr:cNvSpPr txBox="1"/>
      </xdr:nvSpPr>
      <xdr:spPr>
        <a:xfrm>
          <a:off x="13087427" y="550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11003</xdr:rowOff>
    </xdr:from>
    <xdr:ext cx="469744" cy="259045"/>
    <xdr:sp macro="" textlink="">
      <xdr:nvSpPr>
        <xdr:cNvPr id="171" name="n_3mainValue債務償還比率">
          <a:extLst>
            <a:ext uri="{FF2B5EF4-FFF2-40B4-BE49-F238E27FC236}">
              <a16:creationId xmlns:a16="http://schemas.microsoft.com/office/drawing/2014/main" id="{F5CD8BDE-31C7-4DAB-A9C1-BB63ED1655FB}"/>
            </a:ext>
          </a:extLst>
        </xdr:cNvPr>
        <xdr:cNvSpPr txBox="1"/>
      </xdr:nvSpPr>
      <xdr:spPr>
        <a:xfrm>
          <a:off x="12325427" y="566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37429</xdr:rowOff>
    </xdr:from>
    <xdr:ext cx="469744" cy="259045"/>
    <xdr:sp macro="" textlink="">
      <xdr:nvSpPr>
        <xdr:cNvPr id="172" name="n_4mainValue債務償還比率">
          <a:extLst>
            <a:ext uri="{FF2B5EF4-FFF2-40B4-BE49-F238E27FC236}">
              <a16:creationId xmlns:a16="http://schemas.microsoft.com/office/drawing/2014/main" id="{8C80E27F-F0B6-4866-A0DE-62BC2490EED8}"/>
            </a:ext>
          </a:extLst>
        </xdr:cNvPr>
        <xdr:cNvSpPr txBox="1"/>
      </xdr:nvSpPr>
      <xdr:spPr>
        <a:xfrm>
          <a:off x="11563427" y="535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4C995A63-E015-4048-8CFE-0BFE6EB5CD21}"/>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8EEBDE06-FD99-4807-98B0-F8F08C2FE86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F1893192-0EF7-4DC4-BF2C-0A0F3574126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9A598175-667B-417D-BDEF-7E02B227B40E}"/>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4D2F54C0-C6A9-4044-B2E4-ABDC6AACB99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35932424-BAEA-4EA1-9DBA-EF9ADB0162B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2BA6F36-5011-44D8-81D2-40C0E11E8FB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EBECA5-8137-4CC6-9D8C-B1EB294262D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00C824A-30B1-4533-8B1B-27FA19F77CA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18918DE-E9EA-47DC-ACB3-7FA9F092CCB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71F5D2D-FD9C-4FE3-8399-90DDF823CF6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46759F8-92C6-43D8-B89C-D8E3878BF4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19627B8-22CB-465D-8339-DED97256AC3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1781D43-0D80-4E63-821F-F0CED98B28F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1B90B4D-1FF1-42CF-8A7E-29AC8A4E804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4214A7B-F194-4DDA-91E2-870F8831048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
3,062
14.22
4,516,167
4,239,366
180,001
1,771,256
3,428,964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D16D9E-2D76-45AA-B105-34F3570791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7D6214-5C06-4DD4-9720-CF30ADF5EBD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AF7B76-B399-4754-8BEE-614BC83CE9F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7877EC-39FC-4C4B-8A84-2F44B468B11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A5725B8-5350-4DFA-A8B1-B1565D76DCA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F1D8492-C9BE-4469-A9FF-4CDA1EBF3DF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E787DA2-72F3-4093-8E35-30650DE5553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0A91F0A-45F4-497F-9CF9-435E33EFBF7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87345B8-1844-4309-9470-F09A0EC4E72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7C7FDD1-C9B2-4A95-A212-889F42F4B21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D93D27E-2D27-42CD-91B2-AFAB680EA68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80F7A0-3686-4B32-B573-DC638C53DFB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BE2C7E-93D2-4F30-85F8-6D9269C355B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981DA46-0DEE-45A2-90AE-FB62D89E84C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65BC52-2EF2-4154-AFC9-1AE7EC38A4E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1FEC1A-F894-4B6F-AFE5-6660197A6B1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2A03DF1-46A1-4182-9B96-7E282827737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56403DF-53CF-49B5-8818-7A356E243E5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04D8D14-C2D3-4246-9F1C-7B10A1890AB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867D036-1686-4575-BAB9-498F9374A5D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73F2F11-4A2B-4FAC-BD3C-9591B25CEEF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8C87ADA-F86D-4D4D-A5E4-33EC7642AB6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DE99FA9-26BA-4D8A-8412-5952F5A36F4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5FA94B4-1C4A-4062-8A70-418AD1E6CDA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E7A7184-0C6D-4CB7-838F-DA7A5C70ABF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B2A3B13-0030-43DA-B2AA-C4C4F005EA0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18F476B-80C8-4F6D-8180-BEAF51CBE70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70143C1-6584-4F7A-B1D7-918B9735B49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BA95E89-FD2F-43AA-8390-AC04B04A1CA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1422B28-361E-4FF1-A9FD-9153E9638ED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98FEDEE-A480-493B-99CA-2AE46424452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FC3124C-5E69-4553-BE53-C7FE0892302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A306E27-1513-4C55-960C-A3F91FA8DAA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2FEE345-F9C8-4100-8B80-DA2BBB5BC71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7685073-8A28-4F58-8376-D30F35E689C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A9C07BB-A5D7-4821-9A4A-0581E8A3155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E2C2A26-A508-42C2-84AE-5566F4C07D2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599C822-A0F4-4CCA-A0A6-CBEA3C5CB6F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EC36B25-9EAA-4A59-A5DC-538F7BCDD36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78BBAD0-C514-4DBE-9C30-47E55FA8562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8E7736A-DC00-422B-B4CD-A7B6479D259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73CC9D-C5CF-4B73-BC2A-2EAC07B9D81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055E113-18D8-4887-A8C9-2DAD05C0C77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2540678-9830-48CF-B245-401FB73FFA1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D6C8CBA-DCD3-43CC-8797-71F6CCDF914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FFF13D1E-C56D-4BF7-BDC8-1690310DA42E}"/>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4516EBB8-64AD-4E9D-92A0-E88D5967B14A}"/>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D521CDFD-2318-491E-8AEB-45341978F77E}"/>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F292752F-A7E6-4A2B-BE13-F6EE95C17278}"/>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7CD60152-F834-4B78-BFD6-CD60F78EC4C1}"/>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a:extLst>
            <a:ext uri="{FF2B5EF4-FFF2-40B4-BE49-F238E27FC236}">
              <a16:creationId xmlns:a16="http://schemas.microsoft.com/office/drawing/2014/main" id="{69B63906-8027-4010-9FC1-402065BBEF5B}"/>
            </a:ext>
          </a:extLst>
        </xdr:cNvPr>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3348ECF1-A188-4F3F-B0BF-7494FD5818CB}"/>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ADCCD585-CF88-4689-867C-00530667CA55}"/>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60C25ED9-6165-4083-B1E9-B8DC1E233B90}"/>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34C855DD-61AE-47EA-BBAC-078B6617B361}"/>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243258ED-630C-4057-B2E5-2254E90C606D}"/>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4085421-AFC8-4FAC-B69B-2D757AA98D6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4DFE21F-6B52-424B-9E5E-B8397C79BD1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B3196BA-1B46-40B7-817F-CEE6694433D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D908BA3-0A4E-4397-B09F-43B548122C7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42B9C62-8C57-4711-8EDC-2F82116A7CD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73" name="楕円 72">
          <a:extLst>
            <a:ext uri="{FF2B5EF4-FFF2-40B4-BE49-F238E27FC236}">
              <a16:creationId xmlns:a16="http://schemas.microsoft.com/office/drawing/2014/main" id="{14367412-BA17-4DC5-BE2F-2DF2092A22F9}"/>
            </a:ext>
          </a:extLst>
        </xdr:cNvPr>
        <xdr:cNvSpPr/>
      </xdr:nvSpPr>
      <xdr:spPr>
        <a:xfrm>
          <a:off x="4584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10177</xdr:rowOff>
    </xdr:from>
    <xdr:ext cx="405111" cy="259045"/>
    <xdr:sp macro="" textlink="">
      <xdr:nvSpPr>
        <xdr:cNvPr id="74" name="【道路】&#10;有形固定資産減価償却率該当値テキスト">
          <a:extLst>
            <a:ext uri="{FF2B5EF4-FFF2-40B4-BE49-F238E27FC236}">
              <a16:creationId xmlns:a16="http://schemas.microsoft.com/office/drawing/2014/main" id="{ED245FDA-7EE4-4FC1-A61A-242F0BE33014}"/>
            </a:ext>
          </a:extLst>
        </xdr:cNvPr>
        <xdr:cNvSpPr txBox="1"/>
      </xdr:nvSpPr>
      <xdr:spPr>
        <a:xfrm>
          <a:off x="4673600"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141605</xdr:rowOff>
    </xdr:from>
    <xdr:to>
      <xdr:col>20</xdr:col>
      <xdr:colOff>38100</xdr:colOff>
      <xdr:row>36</xdr:row>
      <xdr:rowOff>71755</xdr:rowOff>
    </xdr:to>
    <xdr:sp macro="" textlink="">
      <xdr:nvSpPr>
        <xdr:cNvPr id="75" name="楕円 74">
          <a:extLst>
            <a:ext uri="{FF2B5EF4-FFF2-40B4-BE49-F238E27FC236}">
              <a16:creationId xmlns:a16="http://schemas.microsoft.com/office/drawing/2014/main" id="{08E37F43-5E8F-4DAE-B0D7-23596017D78B}"/>
            </a:ext>
          </a:extLst>
        </xdr:cNvPr>
        <xdr:cNvSpPr/>
      </xdr:nvSpPr>
      <xdr:spPr>
        <a:xfrm>
          <a:off x="3746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20955</xdr:rowOff>
    </xdr:from>
    <xdr:to>
      <xdr:col>24</xdr:col>
      <xdr:colOff>63500</xdr:colOff>
      <xdr:row>36</xdr:row>
      <xdr:rowOff>38100</xdr:rowOff>
    </xdr:to>
    <xdr:cxnSp macro="">
      <xdr:nvCxnSpPr>
        <xdr:cNvPr id="76" name="直線コネクタ 75">
          <a:extLst>
            <a:ext uri="{FF2B5EF4-FFF2-40B4-BE49-F238E27FC236}">
              <a16:creationId xmlns:a16="http://schemas.microsoft.com/office/drawing/2014/main" id="{6F638E62-1CEC-4904-A7BC-739C8F30FE16}"/>
            </a:ext>
          </a:extLst>
        </xdr:cNvPr>
        <xdr:cNvCxnSpPr/>
      </xdr:nvCxnSpPr>
      <xdr:spPr>
        <a:xfrm>
          <a:off x="3797300" y="61931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114935</xdr:rowOff>
    </xdr:from>
    <xdr:to>
      <xdr:col>15</xdr:col>
      <xdr:colOff>101600</xdr:colOff>
      <xdr:row>36</xdr:row>
      <xdr:rowOff>45085</xdr:rowOff>
    </xdr:to>
    <xdr:sp macro="" textlink="">
      <xdr:nvSpPr>
        <xdr:cNvPr id="77" name="楕円 76">
          <a:extLst>
            <a:ext uri="{FF2B5EF4-FFF2-40B4-BE49-F238E27FC236}">
              <a16:creationId xmlns:a16="http://schemas.microsoft.com/office/drawing/2014/main" id="{D2B48406-B677-459C-A1ED-F428D47773F0}"/>
            </a:ext>
          </a:extLst>
        </xdr:cNvPr>
        <xdr:cNvSpPr/>
      </xdr:nvSpPr>
      <xdr:spPr>
        <a:xfrm>
          <a:off x="2857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165735</xdr:rowOff>
    </xdr:from>
    <xdr:to>
      <xdr:col>19</xdr:col>
      <xdr:colOff>177800</xdr:colOff>
      <xdr:row>36</xdr:row>
      <xdr:rowOff>20955</xdr:rowOff>
    </xdr:to>
    <xdr:cxnSp macro="">
      <xdr:nvCxnSpPr>
        <xdr:cNvPr id="78" name="直線コネクタ 77">
          <a:extLst>
            <a:ext uri="{FF2B5EF4-FFF2-40B4-BE49-F238E27FC236}">
              <a16:creationId xmlns:a16="http://schemas.microsoft.com/office/drawing/2014/main" id="{B7608595-136B-4CA3-9E55-209991CDEFEA}"/>
            </a:ext>
          </a:extLst>
        </xdr:cNvPr>
        <xdr:cNvCxnSpPr/>
      </xdr:nvCxnSpPr>
      <xdr:spPr>
        <a:xfrm>
          <a:off x="2908300" y="61664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113030</xdr:rowOff>
    </xdr:from>
    <xdr:to>
      <xdr:col>10</xdr:col>
      <xdr:colOff>165100</xdr:colOff>
      <xdr:row>36</xdr:row>
      <xdr:rowOff>43180</xdr:rowOff>
    </xdr:to>
    <xdr:sp macro="" textlink="">
      <xdr:nvSpPr>
        <xdr:cNvPr id="79" name="楕円 78">
          <a:extLst>
            <a:ext uri="{FF2B5EF4-FFF2-40B4-BE49-F238E27FC236}">
              <a16:creationId xmlns:a16="http://schemas.microsoft.com/office/drawing/2014/main" id="{0CAE5900-F537-4A1F-9FAE-795A1EF2DA51}"/>
            </a:ext>
          </a:extLst>
        </xdr:cNvPr>
        <xdr:cNvSpPr/>
      </xdr:nvSpPr>
      <xdr:spPr>
        <a:xfrm>
          <a:off x="1968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163830</xdr:rowOff>
    </xdr:from>
    <xdr:to>
      <xdr:col>15</xdr:col>
      <xdr:colOff>50800</xdr:colOff>
      <xdr:row>35</xdr:row>
      <xdr:rowOff>165735</xdr:rowOff>
    </xdr:to>
    <xdr:cxnSp macro="">
      <xdr:nvCxnSpPr>
        <xdr:cNvPr id="80" name="直線コネクタ 79">
          <a:extLst>
            <a:ext uri="{FF2B5EF4-FFF2-40B4-BE49-F238E27FC236}">
              <a16:creationId xmlns:a16="http://schemas.microsoft.com/office/drawing/2014/main" id="{3320E02A-C735-4914-BA1B-F410EDA62899}"/>
            </a:ext>
          </a:extLst>
        </xdr:cNvPr>
        <xdr:cNvCxnSpPr/>
      </xdr:nvCxnSpPr>
      <xdr:spPr>
        <a:xfrm>
          <a:off x="2019300" y="61645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63500</xdr:rowOff>
    </xdr:from>
    <xdr:to>
      <xdr:col>6</xdr:col>
      <xdr:colOff>38100</xdr:colOff>
      <xdr:row>35</xdr:row>
      <xdr:rowOff>165100</xdr:rowOff>
    </xdr:to>
    <xdr:sp macro="" textlink="">
      <xdr:nvSpPr>
        <xdr:cNvPr id="81" name="楕円 80">
          <a:extLst>
            <a:ext uri="{FF2B5EF4-FFF2-40B4-BE49-F238E27FC236}">
              <a16:creationId xmlns:a16="http://schemas.microsoft.com/office/drawing/2014/main" id="{25927D00-B82E-4201-AC70-C0525B55FF11}"/>
            </a:ext>
          </a:extLst>
        </xdr:cNvPr>
        <xdr:cNvSpPr/>
      </xdr:nvSpPr>
      <xdr:spPr>
        <a:xfrm>
          <a:off x="1079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114300</xdr:rowOff>
    </xdr:from>
    <xdr:to>
      <xdr:col>10</xdr:col>
      <xdr:colOff>114300</xdr:colOff>
      <xdr:row>35</xdr:row>
      <xdr:rowOff>163830</xdr:rowOff>
    </xdr:to>
    <xdr:cxnSp macro="">
      <xdr:nvCxnSpPr>
        <xdr:cNvPr id="82" name="直線コネクタ 81">
          <a:extLst>
            <a:ext uri="{FF2B5EF4-FFF2-40B4-BE49-F238E27FC236}">
              <a16:creationId xmlns:a16="http://schemas.microsoft.com/office/drawing/2014/main" id="{D06A1161-AC09-463D-9832-D90092896A68}"/>
            </a:ext>
          </a:extLst>
        </xdr:cNvPr>
        <xdr:cNvCxnSpPr/>
      </xdr:nvCxnSpPr>
      <xdr:spPr>
        <a:xfrm>
          <a:off x="1130300" y="6115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3" name="n_1aveValue【道路】&#10;有形固定資産減価償却率">
          <a:extLst>
            <a:ext uri="{FF2B5EF4-FFF2-40B4-BE49-F238E27FC236}">
              <a16:creationId xmlns:a16="http://schemas.microsoft.com/office/drawing/2014/main" id="{72D21651-E3C6-4579-9E54-07E0A67B0E5D}"/>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4" name="n_2aveValue【道路】&#10;有形固定資産減価償却率">
          <a:extLst>
            <a:ext uri="{FF2B5EF4-FFF2-40B4-BE49-F238E27FC236}">
              <a16:creationId xmlns:a16="http://schemas.microsoft.com/office/drawing/2014/main" id="{74AF5D1B-ED14-416A-8752-E0C37E732E1E}"/>
            </a:ext>
          </a:extLst>
        </xdr:cNvPr>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a:extLst>
            <a:ext uri="{FF2B5EF4-FFF2-40B4-BE49-F238E27FC236}">
              <a16:creationId xmlns:a16="http://schemas.microsoft.com/office/drawing/2014/main" id="{237D39C6-D43A-423B-B72D-355902CB0E38}"/>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B1175387-F8EB-47D3-ABA9-B6A15FBA8497}"/>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88282</xdr:rowOff>
    </xdr:from>
    <xdr:ext cx="405111" cy="259045"/>
    <xdr:sp macro="" textlink="">
      <xdr:nvSpPr>
        <xdr:cNvPr id="87" name="n_1mainValue【道路】&#10;有形固定資産減価償却率">
          <a:extLst>
            <a:ext uri="{FF2B5EF4-FFF2-40B4-BE49-F238E27FC236}">
              <a16:creationId xmlns:a16="http://schemas.microsoft.com/office/drawing/2014/main" id="{EEC13BFA-3F2D-4B34-81A4-B5A4DF09E001}"/>
            </a:ext>
          </a:extLst>
        </xdr:cNvPr>
        <xdr:cNvSpPr txBox="1"/>
      </xdr:nvSpPr>
      <xdr:spPr>
        <a:xfrm>
          <a:off x="3582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61612</xdr:rowOff>
    </xdr:from>
    <xdr:ext cx="405111" cy="259045"/>
    <xdr:sp macro="" textlink="">
      <xdr:nvSpPr>
        <xdr:cNvPr id="88" name="n_2mainValue【道路】&#10;有形固定資産減価償却率">
          <a:extLst>
            <a:ext uri="{FF2B5EF4-FFF2-40B4-BE49-F238E27FC236}">
              <a16:creationId xmlns:a16="http://schemas.microsoft.com/office/drawing/2014/main" id="{308571DB-3646-4E88-8517-DF747789C433}"/>
            </a:ext>
          </a:extLst>
        </xdr:cNvPr>
        <xdr:cNvSpPr txBox="1"/>
      </xdr:nvSpPr>
      <xdr:spPr>
        <a:xfrm>
          <a:off x="2705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59707</xdr:rowOff>
    </xdr:from>
    <xdr:ext cx="405111" cy="259045"/>
    <xdr:sp macro="" textlink="">
      <xdr:nvSpPr>
        <xdr:cNvPr id="89" name="n_3mainValue【道路】&#10;有形固定資産減価償却率">
          <a:extLst>
            <a:ext uri="{FF2B5EF4-FFF2-40B4-BE49-F238E27FC236}">
              <a16:creationId xmlns:a16="http://schemas.microsoft.com/office/drawing/2014/main" id="{C248AF3A-3A77-4F93-8367-F61DEEB573A8}"/>
            </a:ext>
          </a:extLst>
        </xdr:cNvPr>
        <xdr:cNvSpPr txBox="1"/>
      </xdr:nvSpPr>
      <xdr:spPr>
        <a:xfrm>
          <a:off x="1816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10177</xdr:rowOff>
    </xdr:from>
    <xdr:ext cx="405111" cy="259045"/>
    <xdr:sp macro="" textlink="">
      <xdr:nvSpPr>
        <xdr:cNvPr id="90" name="n_4mainValue【道路】&#10;有形固定資産減価償却率">
          <a:extLst>
            <a:ext uri="{FF2B5EF4-FFF2-40B4-BE49-F238E27FC236}">
              <a16:creationId xmlns:a16="http://schemas.microsoft.com/office/drawing/2014/main" id="{86A2804E-C4E5-43C1-9877-4B01CD607150}"/>
            </a:ext>
          </a:extLst>
        </xdr:cNvPr>
        <xdr:cNvSpPr txBox="1"/>
      </xdr:nvSpPr>
      <xdr:spPr>
        <a:xfrm>
          <a:off x="927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F9D24C1-0BF4-4AB2-B0F5-14043518E38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B6E9CBA-A145-4244-BB9D-588CC189DCF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499F08C-1DD9-4456-857D-74895D553A8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01AE6BC-8539-407B-A08F-4D311385BB1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549527D-7338-41AF-8FBB-CC63B849E28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C61D281-2C44-44F8-8684-E6409E4AC4C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D40B1AA-7546-4B35-834C-255E591EF44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030FF4C-9475-4A7B-BAB4-B88366D0706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D0136D7-39F8-48F3-B804-8A6FFB49BAA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8353A64-39AC-4BAA-8FA7-3A3316AC39D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94599BD8-9C57-4D75-9DFB-02AE8F8E4FC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3BD4894A-323F-4B10-A16C-1AD0D9E0042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D7B080B-8540-4592-87FC-4145E774D7B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7B834D5E-7630-4B03-A96E-A843A084B25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E2705FD-4C50-4DDC-91CC-D2E665118C8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5A767A6C-80F6-4A40-A39B-B4DA4593C84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580F0A75-898A-4CC1-B738-362E59EFA33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92308A7D-E717-4C1D-8258-A1408356FA0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07CB494-5FC4-4920-A3B7-8F9E6B524C0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1A96E615-A4EF-4752-AE6E-93DB319F11E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BB09086-1C62-4962-9FEA-1FAAC0E5242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911E2FAA-2FB1-4675-849B-89E2987DB94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75F8FB4-698A-40AA-A203-454F5733DD5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4" name="直線コネクタ 113">
          <a:extLst>
            <a:ext uri="{FF2B5EF4-FFF2-40B4-BE49-F238E27FC236}">
              <a16:creationId xmlns:a16="http://schemas.microsoft.com/office/drawing/2014/main" id="{BADB8204-92BF-4C8A-AD80-7F6F5B183A9E}"/>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5" name="【道路】&#10;一人当たり延長最小値テキスト">
          <a:extLst>
            <a:ext uri="{FF2B5EF4-FFF2-40B4-BE49-F238E27FC236}">
              <a16:creationId xmlns:a16="http://schemas.microsoft.com/office/drawing/2014/main" id="{52188A66-BB4A-479F-BA6A-2FC76AFECA2D}"/>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6" name="直線コネクタ 115">
          <a:extLst>
            <a:ext uri="{FF2B5EF4-FFF2-40B4-BE49-F238E27FC236}">
              <a16:creationId xmlns:a16="http://schemas.microsoft.com/office/drawing/2014/main" id="{A353DAB5-B1BD-4DCA-ADE0-78D0FDB4B80A}"/>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7" name="【道路】&#10;一人当たり延長最大値テキスト">
          <a:extLst>
            <a:ext uri="{FF2B5EF4-FFF2-40B4-BE49-F238E27FC236}">
              <a16:creationId xmlns:a16="http://schemas.microsoft.com/office/drawing/2014/main" id="{FF0C4256-A53C-4A8B-BEC8-E4F0F0988256}"/>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8" name="直線コネクタ 117">
          <a:extLst>
            <a:ext uri="{FF2B5EF4-FFF2-40B4-BE49-F238E27FC236}">
              <a16:creationId xmlns:a16="http://schemas.microsoft.com/office/drawing/2014/main" id="{4990825A-7AA5-4A66-87AF-1D35C3CAE6D5}"/>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129224</xdr:rowOff>
    </xdr:from>
    <xdr:ext cx="534377" cy="259045"/>
    <xdr:sp macro="" textlink="">
      <xdr:nvSpPr>
        <xdr:cNvPr id="119" name="【道路】&#10;一人当たり延長平均値テキスト">
          <a:extLst>
            <a:ext uri="{FF2B5EF4-FFF2-40B4-BE49-F238E27FC236}">
              <a16:creationId xmlns:a16="http://schemas.microsoft.com/office/drawing/2014/main" id="{B2E46F60-0839-4A53-B50A-1B4ACC678096}"/>
            </a:ext>
          </a:extLst>
        </xdr:cNvPr>
        <xdr:cNvSpPr txBox="1"/>
      </xdr:nvSpPr>
      <xdr:spPr>
        <a:xfrm>
          <a:off x="10515600" y="6644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20" name="フローチャート: 判断 119">
          <a:extLst>
            <a:ext uri="{FF2B5EF4-FFF2-40B4-BE49-F238E27FC236}">
              <a16:creationId xmlns:a16="http://schemas.microsoft.com/office/drawing/2014/main" id="{E5CADBA3-757B-46DD-B026-F49E52849656}"/>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21" name="フローチャート: 判断 120">
          <a:extLst>
            <a:ext uri="{FF2B5EF4-FFF2-40B4-BE49-F238E27FC236}">
              <a16:creationId xmlns:a16="http://schemas.microsoft.com/office/drawing/2014/main" id="{3395BC55-124B-44D2-B908-9BD2B0BB918D}"/>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22" name="フローチャート: 判断 121">
          <a:extLst>
            <a:ext uri="{FF2B5EF4-FFF2-40B4-BE49-F238E27FC236}">
              <a16:creationId xmlns:a16="http://schemas.microsoft.com/office/drawing/2014/main" id="{131D1B30-5C70-4F7F-9CD8-9D869FFDCCA7}"/>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3" name="フローチャート: 判断 122">
          <a:extLst>
            <a:ext uri="{FF2B5EF4-FFF2-40B4-BE49-F238E27FC236}">
              <a16:creationId xmlns:a16="http://schemas.microsoft.com/office/drawing/2014/main" id="{91532B47-2082-42DD-95F5-E0BDF52F41A1}"/>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4" name="フローチャート: 判断 123">
          <a:extLst>
            <a:ext uri="{FF2B5EF4-FFF2-40B4-BE49-F238E27FC236}">
              <a16:creationId xmlns:a16="http://schemas.microsoft.com/office/drawing/2014/main" id="{11052CBB-7DB3-4980-86DF-75DF3EB70060}"/>
            </a:ext>
          </a:extLst>
        </xdr:cNvPr>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1D2EFB1-785B-4206-A64F-BE05B08026C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BFC7495-D3BE-4283-A9BE-310AB6F385B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0CFFDBF-A850-49D1-B21E-6AF3916BBED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94622DF-BAA1-4D5C-8DFC-C1A669487B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AD01B24-D5F2-43FC-B679-290D1BEB3B5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67218</xdr:rowOff>
    </xdr:from>
    <xdr:to>
      <xdr:col>55</xdr:col>
      <xdr:colOff>50800</xdr:colOff>
      <xdr:row>41</xdr:row>
      <xdr:rowOff>168818</xdr:rowOff>
    </xdr:to>
    <xdr:sp macro="" textlink="">
      <xdr:nvSpPr>
        <xdr:cNvPr id="130" name="楕円 129">
          <a:extLst>
            <a:ext uri="{FF2B5EF4-FFF2-40B4-BE49-F238E27FC236}">
              <a16:creationId xmlns:a16="http://schemas.microsoft.com/office/drawing/2014/main" id="{56A45E79-249C-49EA-A075-025C0AC4E344}"/>
            </a:ext>
          </a:extLst>
        </xdr:cNvPr>
        <xdr:cNvSpPr/>
      </xdr:nvSpPr>
      <xdr:spPr>
        <a:xfrm>
          <a:off x="10426700" y="709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153595</xdr:rowOff>
    </xdr:from>
    <xdr:ext cx="534377" cy="259045"/>
    <xdr:sp macro="" textlink="">
      <xdr:nvSpPr>
        <xdr:cNvPr id="131" name="【道路】&#10;一人当たり延長該当値テキスト">
          <a:extLst>
            <a:ext uri="{FF2B5EF4-FFF2-40B4-BE49-F238E27FC236}">
              <a16:creationId xmlns:a16="http://schemas.microsoft.com/office/drawing/2014/main" id="{6F42BDC7-8070-426D-BACD-98BE0ABE7C80}"/>
            </a:ext>
          </a:extLst>
        </xdr:cNvPr>
        <xdr:cNvSpPr txBox="1"/>
      </xdr:nvSpPr>
      <xdr:spPr>
        <a:xfrm>
          <a:off x="10515600" y="701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67341</xdr:rowOff>
    </xdr:from>
    <xdr:to>
      <xdr:col>50</xdr:col>
      <xdr:colOff>165100</xdr:colOff>
      <xdr:row>41</xdr:row>
      <xdr:rowOff>168941</xdr:rowOff>
    </xdr:to>
    <xdr:sp macro="" textlink="">
      <xdr:nvSpPr>
        <xdr:cNvPr id="132" name="楕円 131">
          <a:extLst>
            <a:ext uri="{FF2B5EF4-FFF2-40B4-BE49-F238E27FC236}">
              <a16:creationId xmlns:a16="http://schemas.microsoft.com/office/drawing/2014/main" id="{8C2292DF-860D-45E8-A790-0077DFF95171}"/>
            </a:ext>
          </a:extLst>
        </xdr:cNvPr>
        <xdr:cNvSpPr/>
      </xdr:nvSpPr>
      <xdr:spPr>
        <a:xfrm>
          <a:off x="9588500" y="70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118018</xdr:rowOff>
    </xdr:from>
    <xdr:to>
      <xdr:col>55</xdr:col>
      <xdr:colOff>0</xdr:colOff>
      <xdr:row>41</xdr:row>
      <xdr:rowOff>118141</xdr:rowOff>
    </xdr:to>
    <xdr:cxnSp macro="">
      <xdr:nvCxnSpPr>
        <xdr:cNvPr id="133" name="直線コネクタ 132">
          <a:extLst>
            <a:ext uri="{FF2B5EF4-FFF2-40B4-BE49-F238E27FC236}">
              <a16:creationId xmlns:a16="http://schemas.microsoft.com/office/drawing/2014/main" id="{B68E6540-3DE1-4D22-B5B8-AA21F20E89ED}"/>
            </a:ext>
          </a:extLst>
        </xdr:cNvPr>
        <xdr:cNvCxnSpPr/>
      </xdr:nvCxnSpPr>
      <xdr:spPr>
        <a:xfrm flipV="1">
          <a:off x="9639300" y="7147468"/>
          <a:ext cx="8382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67516</xdr:rowOff>
    </xdr:from>
    <xdr:to>
      <xdr:col>46</xdr:col>
      <xdr:colOff>38100</xdr:colOff>
      <xdr:row>41</xdr:row>
      <xdr:rowOff>169116</xdr:rowOff>
    </xdr:to>
    <xdr:sp macro="" textlink="">
      <xdr:nvSpPr>
        <xdr:cNvPr id="134" name="楕円 133">
          <a:extLst>
            <a:ext uri="{FF2B5EF4-FFF2-40B4-BE49-F238E27FC236}">
              <a16:creationId xmlns:a16="http://schemas.microsoft.com/office/drawing/2014/main" id="{96F02F0E-EB45-4F7B-B7B8-7F2DA636420C}"/>
            </a:ext>
          </a:extLst>
        </xdr:cNvPr>
        <xdr:cNvSpPr/>
      </xdr:nvSpPr>
      <xdr:spPr>
        <a:xfrm>
          <a:off x="8699500" y="70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118141</xdr:rowOff>
    </xdr:from>
    <xdr:to>
      <xdr:col>50</xdr:col>
      <xdr:colOff>114300</xdr:colOff>
      <xdr:row>41</xdr:row>
      <xdr:rowOff>118316</xdr:rowOff>
    </xdr:to>
    <xdr:cxnSp macro="">
      <xdr:nvCxnSpPr>
        <xdr:cNvPr id="135" name="直線コネクタ 134">
          <a:extLst>
            <a:ext uri="{FF2B5EF4-FFF2-40B4-BE49-F238E27FC236}">
              <a16:creationId xmlns:a16="http://schemas.microsoft.com/office/drawing/2014/main" id="{EE8E8244-19DE-4821-A637-6F7DB08E8FD8}"/>
            </a:ext>
          </a:extLst>
        </xdr:cNvPr>
        <xdr:cNvCxnSpPr/>
      </xdr:nvCxnSpPr>
      <xdr:spPr>
        <a:xfrm flipV="1">
          <a:off x="8750300" y="7147591"/>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81384</xdr:rowOff>
    </xdr:from>
    <xdr:to>
      <xdr:col>41</xdr:col>
      <xdr:colOff>101600</xdr:colOff>
      <xdr:row>42</xdr:row>
      <xdr:rowOff>11534</xdr:rowOff>
    </xdr:to>
    <xdr:sp macro="" textlink="">
      <xdr:nvSpPr>
        <xdr:cNvPr id="136" name="楕円 135">
          <a:extLst>
            <a:ext uri="{FF2B5EF4-FFF2-40B4-BE49-F238E27FC236}">
              <a16:creationId xmlns:a16="http://schemas.microsoft.com/office/drawing/2014/main" id="{A52EADC3-E0D4-4DB5-83F9-6F282A4682D5}"/>
            </a:ext>
          </a:extLst>
        </xdr:cNvPr>
        <xdr:cNvSpPr/>
      </xdr:nvSpPr>
      <xdr:spPr>
        <a:xfrm>
          <a:off x="7810500" y="71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118316</xdr:rowOff>
    </xdr:from>
    <xdr:to>
      <xdr:col>45</xdr:col>
      <xdr:colOff>177800</xdr:colOff>
      <xdr:row>41</xdr:row>
      <xdr:rowOff>132184</xdr:rowOff>
    </xdr:to>
    <xdr:cxnSp macro="">
      <xdr:nvCxnSpPr>
        <xdr:cNvPr id="137" name="直線コネクタ 136">
          <a:extLst>
            <a:ext uri="{FF2B5EF4-FFF2-40B4-BE49-F238E27FC236}">
              <a16:creationId xmlns:a16="http://schemas.microsoft.com/office/drawing/2014/main" id="{D93AA226-1587-4B22-B424-6D3852854574}"/>
            </a:ext>
          </a:extLst>
        </xdr:cNvPr>
        <xdr:cNvCxnSpPr/>
      </xdr:nvCxnSpPr>
      <xdr:spPr>
        <a:xfrm flipV="1">
          <a:off x="7861300" y="7147766"/>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81163</xdr:rowOff>
    </xdr:from>
    <xdr:to>
      <xdr:col>36</xdr:col>
      <xdr:colOff>165100</xdr:colOff>
      <xdr:row>42</xdr:row>
      <xdr:rowOff>11313</xdr:rowOff>
    </xdr:to>
    <xdr:sp macro="" textlink="">
      <xdr:nvSpPr>
        <xdr:cNvPr id="138" name="楕円 137">
          <a:extLst>
            <a:ext uri="{FF2B5EF4-FFF2-40B4-BE49-F238E27FC236}">
              <a16:creationId xmlns:a16="http://schemas.microsoft.com/office/drawing/2014/main" id="{2C26ADF5-70D6-4C7D-AFBE-65D8E587590C}"/>
            </a:ext>
          </a:extLst>
        </xdr:cNvPr>
        <xdr:cNvSpPr/>
      </xdr:nvSpPr>
      <xdr:spPr>
        <a:xfrm>
          <a:off x="6921500" y="71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131963</xdr:rowOff>
    </xdr:from>
    <xdr:to>
      <xdr:col>41</xdr:col>
      <xdr:colOff>50800</xdr:colOff>
      <xdr:row>41</xdr:row>
      <xdr:rowOff>132184</xdr:rowOff>
    </xdr:to>
    <xdr:cxnSp macro="">
      <xdr:nvCxnSpPr>
        <xdr:cNvPr id="139" name="直線コネクタ 138">
          <a:extLst>
            <a:ext uri="{FF2B5EF4-FFF2-40B4-BE49-F238E27FC236}">
              <a16:creationId xmlns:a16="http://schemas.microsoft.com/office/drawing/2014/main" id="{F0D1A670-9131-4D6C-A238-67A599700C60}"/>
            </a:ext>
          </a:extLst>
        </xdr:cNvPr>
        <xdr:cNvCxnSpPr/>
      </xdr:nvCxnSpPr>
      <xdr:spPr>
        <a:xfrm>
          <a:off x="6972300" y="7161413"/>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40" name="n_1aveValue【道路】&#10;一人当たり延長">
          <a:extLst>
            <a:ext uri="{FF2B5EF4-FFF2-40B4-BE49-F238E27FC236}">
              <a16:creationId xmlns:a16="http://schemas.microsoft.com/office/drawing/2014/main" id="{32E07BB2-1C9D-4AD7-AD2F-76C060A898C5}"/>
            </a:ext>
          </a:extLst>
        </xdr:cNvPr>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41" name="n_2aveValue【道路】&#10;一人当たり延長">
          <a:extLst>
            <a:ext uri="{FF2B5EF4-FFF2-40B4-BE49-F238E27FC236}">
              <a16:creationId xmlns:a16="http://schemas.microsoft.com/office/drawing/2014/main" id="{ECFA8994-D15E-4A0E-B062-B2A1DFDE40AE}"/>
            </a:ext>
          </a:extLst>
        </xdr:cNvPr>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42" name="n_3aveValue【道路】&#10;一人当たり延長">
          <a:extLst>
            <a:ext uri="{FF2B5EF4-FFF2-40B4-BE49-F238E27FC236}">
              <a16:creationId xmlns:a16="http://schemas.microsoft.com/office/drawing/2014/main" id="{A5D13BE7-90B4-4F87-ACF6-E17DA8E8E41D}"/>
            </a:ext>
          </a:extLst>
        </xdr:cNvPr>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43" name="n_4aveValue【道路】&#10;一人当たり延長">
          <a:extLst>
            <a:ext uri="{FF2B5EF4-FFF2-40B4-BE49-F238E27FC236}">
              <a16:creationId xmlns:a16="http://schemas.microsoft.com/office/drawing/2014/main" id="{C91A5233-0166-4C7C-86CD-EFC7708FE147}"/>
            </a:ext>
          </a:extLst>
        </xdr:cNvPr>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160068</xdr:rowOff>
    </xdr:from>
    <xdr:ext cx="534377" cy="259045"/>
    <xdr:sp macro="" textlink="">
      <xdr:nvSpPr>
        <xdr:cNvPr id="144" name="n_1mainValue【道路】&#10;一人当たり延長">
          <a:extLst>
            <a:ext uri="{FF2B5EF4-FFF2-40B4-BE49-F238E27FC236}">
              <a16:creationId xmlns:a16="http://schemas.microsoft.com/office/drawing/2014/main" id="{4172F4FA-40B5-415F-A20C-83F87BBBB74E}"/>
            </a:ext>
          </a:extLst>
        </xdr:cNvPr>
        <xdr:cNvSpPr txBox="1"/>
      </xdr:nvSpPr>
      <xdr:spPr>
        <a:xfrm>
          <a:off x="9359411" y="718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160243</xdr:rowOff>
    </xdr:from>
    <xdr:ext cx="534377" cy="259045"/>
    <xdr:sp macro="" textlink="">
      <xdr:nvSpPr>
        <xdr:cNvPr id="145" name="n_2mainValue【道路】&#10;一人当たり延長">
          <a:extLst>
            <a:ext uri="{FF2B5EF4-FFF2-40B4-BE49-F238E27FC236}">
              <a16:creationId xmlns:a16="http://schemas.microsoft.com/office/drawing/2014/main" id="{8736022D-CD79-477B-9A10-3B5F4131884A}"/>
            </a:ext>
          </a:extLst>
        </xdr:cNvPr>
        <xdr:cNvSpPr txBox="1"/>
      </xdr:nvSpPr>
      <xdr:spPr>
        <a:xfrm>
          <a:off x="8483111" y="71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2661</xdr:rowOff>
    </xdr:from>
    <xdr:ext cx="534377" cy="259045"/>
    <xdr:sp macro="" textlink="">
      <xdr:nvSpPr>
        <xdr:cNvPr id="146" name="n_3mainValue【道路】&#10;一人当たり延長">
          <a:extLst>
            <a:ext uri="{FF2B5EF4-FFF2-40B4-BE49-F238E27FC236}">
              <a16:creationId xmlns:a16="http://schemas.microsoft.com/office/drawing/2014/main" id="{DC23ECAD-150A-41DE-9CDD-6FEE0A8F0882}"/>
            </a:ext>
          </a:extLst>
        </xdr:cNvPr>
        <xdr:cNvSpPr txBox="1"/>
      </xdr:nvSpPr>
      <xdr:spPr>
        <a:xfrm>
          <a:off x="7594111" y="72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2440</xdr:rowOff>
    </xdr:from>
    <xdr:ext cx="534377" cy="259045"/>
    <xdr:sp macro="" textlink="">
      <xdr:nvSpPr>
        <xdr:cNvPr id="147" name="n_4mainValue【道路】&#10;一人当たり延長">
          <a:extLst>
            <a:ext uri="{FF2B5EF4-FFF2-40B4-BE49-F238E27FC236}">
              <a16:creationId xmlns:a16="http://schemas.microsoft.com/office/drawing/2014/main" id="{7732DAE6-B278-4AAC-B995-25B26CB8DB43}"/>
            </a:ext>
          </a:extLst>
        </xdr:cNvPr>
        <xdr:cNvSpPr txBox="1"/>
      </xdr:nvSpPr>
      <xdr:spPr>
        <a:xfrm>
          <a:off x="6705111" y="720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0D7ACE7-21C9-44BF-8C78-C500A1A245A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EEFD77B-4EC5-4119-A32A-785E3B97B1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A00EE53-CB74-4055-85EE-278D3A13736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7949A90-4C6E-4EF2-AD20-38B4B51881C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FC2FD8E-0F6F-48CF-BDF1-65D6F70A49A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C7B6A5E-7DC2-4A91-96E9-334D6459759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4054905-569E-4C00-9007-934339AD357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3611FAC-EBFA-42C7-9388-1E09FCCEE9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57BE369-B651-4DC3-8A0A-6688D60AA59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1B682B0-240B-41CD-A38A-94EDE4ADDD5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9139651-B5CC-4204-BCA1-3548384EC57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a:extLst>
            <a:ext uri="{FF2B5EF4-FFF2-40B4-BE49-F238E27FC236}">
              <a16:creationId xmlns:a16="http://schemas.microsoft.com/office/drawing/2014/main" id="{3A73158B-11AD-4706-9977-37411CA77782}"/>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a:extLst>
            <a:ext uri="{FF2B5EF4-FFF2-40B4-BE49-F238E27FC236}">
              <a16:creationId xmlns:a16="http://schemas.microsoft.com/office/drawing/2014/main" id="{F3ACD515-E37D-467D-9889-063B26340268}"/>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a:extLst>
            <a:ext uri="{FF2B5EF4-FFF2-40B4-BE49-F238E27FC236}">
              <a16:creationId xmlns:a16="http://schemas.microsoft.com/office/drawing/2014/main" id="{66D00FDE-F2E0-47C0-B7DD-1E025FAA3726}"/>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a:extLst>
            <a:ext uri="{FF2B5EF4-FFF2-40B4-BE49-F238E27FC236}">
              <a16:creationId xmlns:a16="http://schemas.microsoft.com/office/drawing/2014/main" id="{FE81B32C-5EA6-4088-8ECF-50314FAAFCA8}"/>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a:extLst>
            <a:ext uri="{FF2B5EF4-FFF2-40B4-BE49-F238E27FC236}">
              <a16:creationId xmlns:a16="http://schemas.microsoft.com/office/drawing/2014/main" id="{C092B60E-8C41-4E74-B272-9C555BD374CA}"/>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a:extLst>
            <a:ext uri="{FF2B5EF4-FFF2-40B4-BE49-F238E27FC236}">
              <a16:creationId xmlns:a16="http://schemas.microsoft.com/office/drawing/2014/main" id="{1672D363-A83F-428E-9B2C-67A88A420707}"/>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a:extLst>
            <a:ext uri="{FF2B5EF4-FFF2-40B4-BE49-F238E27FC236}">
              <a16:creationId xmlns:a16="http://schemas.microsoft.com/office/drawing/2014/main" id="{430DECEC-8556-455D-B5CB-9201DFB11D1E}"/>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a:extLst>
            <a:ext uri="{FF2B5EF4-FFF2-40B4-BE49-F238E27FC236}">
              <a16:creationId xmlns:a16="http://schemas.microsoft.com/office/drawing/2014/main" id="{C735598D-B123-44DA-A806-3FCC9429D1F6}"/>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87DA2B2D-3AC7-45E9-8AE4-844989B51E9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964779F9-5624-4FB9-99AD-10BA0DF9309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F6191E3B-CA68-48B1-A94E-74EA3E49174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70" name="直線コネクタ 169">
          <a:extLst>
            <a:ext uri="{FF2B5EF4-FFF2-40B4-BE49-F238E27FC236}">
              <a16:creationId xmlns:a16="http://schemas.microsoft.com/office/drawing/2014/main" id="{EA0FD58F-C5E5-41B0-84C1-B3A25E978CC4}"/>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DE6928F9-3F26-46B2-92B4-DFC782D0F1E6}"/>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2" name="直線コネクタ 171">
          <a:extLst>
            <a:ext uri="{FF2B5EF4-FFF2-40B4-BE49-F238E27FC236}">
              <a16:creationId xmlns:a16="http://schemas.microsoft.com/office/drawing/2014/main" id="{A01BE4E9-9F34-478B-984B-640626FEDC9D}"/>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387DF701-57FC-4319-841D-2A61F5F1D9C5}"/>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4" name="直線コネクタ 173">
          <a:extLst>
            <a:ext uri="{FF2B5EF4-FFF2-40B4-BE49-F238E27FC236}">
              <a16:creationId xmlns:a16="http://schemas.microsoft.com/office/drawing/2014/main" id="{32B22F62-74A3-4F34-B2C5-CCB3DE9451AE}"/>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145813</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81FC86B5-DC04-4526-9AED-49F7C90A7CD2}"/>
            </a:ext>
          </a:extLst>
        </xdr:cNvPr>
        <xdr:cNvSpPr txBox="1"/>
      </xdr:nvSpPr>
      <xdr:spPr>
        <a:xfrm>
          <a:off x="4673600" y="10432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6" name="フローチャート: 判断 175">
          <a:extLst>
            <a:ext uri="{FF2B5EF4-FFF2-40B4-BE49-F238E27FC236}">
              <a16:creationId xmlns:a16="http://schemas.microsoft.com/office/drawing/2014/main" id="{9C0C15BD-6481-4B0D-90A1-319DAFCDC153}"/>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7" name="フローチャート: 判断 176">
          <a:extLst>
            <a:ext uri="{FF2B5EF4-FFF2-40B4-BE49-F238E27FC236}">
              <a16:creationId xmlns:a16="http://schemas.microsoft.com/office/drawing/2014/main" id="{755D2221-4719-46E5-901B-3865505F62D8}"/>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8" name="フローチャート: 判断 177">
          <a:extLst>
            <a:ext uri="{FF2B5EF4-FFF2-40B4-BE49-F238E27FC236}">
              <a16:creationId xmlns:a16="http://schemas.microsoft.com/office/drawing/2014/main" id="{BA0BB049-9EC7-4751-A5D5-4CD99283F8E4}"/>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9" name="フローチャート: 判断 178">
          <a:extLst>
            <a:ext uri="{FF2B5EF4-FFF2-40B4-BE49-F238E27FC236}">
              <a16:creationId xmlns:a16="http://schemas.microsoft.com/office/drawing/2014/main" id="{015F4B27-353A-436B-93B8-8B2334C4A943}"/>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80" name="フローチャート: 判断 179">
          <a:extLst>
            <a:ext uri="{FF2B5EF4-FFF2-40B4-BE49-F238E27FC236}">
              <a16:creationId xmlns:a16="http://schemas.microsoft.com/office/drawing/2014/main" id="{03C13D2C-B8AC-490C-94AA-0C510CE46137}"/>
            </a:ext>
          </a:extLst>
        </xdr:cNvPr>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A143CA4-B53A-425E-88CD-5158C5F64B4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F053AD1-B420-47E3-BC89-5FF69D73919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F0DBD4F-A94A-446C-A496-04A2C9E04D5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CCE7615-495C-466B-BB78-CF2EA1650C3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E3484FE-9F5D-4FD6-90CE-3B9A748A87E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111506</xdr:rowOff>
    </xdr:from>
    <xdr:to>
      <xdr:col>24</xdr:col>
      <xdr:colOff>114300</xdr:colOff>
      <xdr:row>64</xdr:row>
      <xdr:rowOff>41656</xdr:rowOff>
    </xdr:to>
    <xdr:sp macro="" textlink="">
      <xdr:nvSpPr>
        <xdr:cNvPr id="186" name="楕円 185">
          <a:extLst>
            <a:ext uri="{FF2B5EF4-FFF2-40B4-BE49-F238E27FC236}">
              <a16:creationId xmlns:a16="http://schemas.microsoft.com/office/drawing/2014/main" id="{97C52842-C7D6-4F86-9B91-44E420F0A3D7}"/>
            </a:ext>
          </a:extLst>
        </xdr:cNvPr>
        <xdr:cNvSpPr/>
      </xdr:nvSpPr>
      <xdr:spPr>
        <a:xfrm>
          <a:off x="45847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26433</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76AEE7F4-1F67-4C01-8D7C-DE299C59015C}"/>
            </a:ext>
          </a:extLst>
        </xdr:cNvPr>
        <xdr:cNvSpPr txBox="1"/>
      </xdr:nvSpPr>
      <xdr:spPr>
        <a:xfrm>
          <a:off x="4673600" y="1082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84074</xdr:rowOff>
    </xdr:from>
    <xdr:to>
      <xdr:col>20</xdr:col>
      <xdr:colOff>38100</xdr:colOff>
      <xdr:row>64</xdr:row>
      <xdr:rowOff>14224</xdr:rowOff>
    </xdr:to>
    <xdr:sp macro="" textlink="">
      <xdr:nvSpPr>
        <xdr:cNvPr id="188" name="楕円 187">
          <a:extLst>
            <a:ext uri="{FF2B5EF4-FFF2-40B4-BE49-F238E27FC236}">
              <a16:creationId xmlns:a16="http://schemas.microsoft.com/office/drawing/2014/main" id="{C41473F0-FCF5-4A75-9BEF-142491FA64D7}"/>
            </a:ext>
          </a:extLst>
        </xdr:cNvPr>
        <xdr:cNvSpPr/>
      </xdr:nvSpPr>
      <xdr:spPr>
        <a:xfrm>
          <a:off x="3746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134874</xdr:rowOff>
    </xdr:from>
    <xdr:to>
      <xdr:col>24</xdr:col>
      <xdr:colOff>63500</xdr:colOff>
      <xdr:row>63</xdr:row>
      <xdr:rowOff>162306</xdr:rowOff>
    </xdr:to>
    <xdr:cxnSp macro="">
      <xdr:nvCxnSpPr>
        <xdr:cNvPr id="189" name="直線コネクタ 188">
          <a:extLst>
            <a:ext uri="{FF2B5EF4-FFF2-40B4-BE49-F238E27FC236}">
              <a16:creationId xmlns:a16="http://schemas.microsoft.com/office/drawing/2014/main" id="{F9079649-FE10-4FD1-898E-FCD7C46FC5A5}"/>
            </a:ext>
          </a:extLst>
        </xdr:cNvPr>
        <xdr:cNvCxnSpPr/>
      </xdr:nvCxnSpPr>
      <xdr:spPr>
        <a:xfrm>
          <a:off x="3797300" y="109362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52070</xdr:rowOff>
    </xdr:from>
    <xdr:to>
      <xdr:col>15</xdr:col>
      <xdr:colOff>101600</xdr:colOff>
      <xdr:row>63</xdr:row>
      <xdr:rowOff>153670</xdr:rowOff>
    </xdr:to>
    <xdr:sp macro="" textlink="">
      <xdr:nvSpPr>
        <xdr:cNvPr id="190" name="楕円 189">
          <a:extLst>
            <a:ext uri="{FF2B5EF4-FFF2-40B4-BE49-F238E27FC236}">
              <a16:creationId xmlns:a16="http://schemas.microsoft.com/office/drawing/2014/main" id="{A35CB9E3-5F81-4EF6-B1B4-7DA5B99D121E}"/>
            </a:ext>
          </a:extLst>
        </xdr:cNvPr>
        <xdr:cNvSpPr/>
      </xdr:nvSpPr>
      <xdr:spPr>
        <a:xfrm>
          <a:off x="2857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102870</xdr:rowOff>
    </xdr:from>
    <xdr:to>
      <xdr:col>19</xdr:col>
      <xdr:colOff>177800</xdr:colOff>
      <xdr:row>63</xdr:row>
      <xdr:rowOff>134874</xdr:rowOff>
    </xdr:to>
    <xdr:cxnSp macro="">
      <xdr:nvCxnSpPr>
        <xdr:cNvPr id="191" name="直線コネクタ 190">
          <a:extLst>
            <a:ext uri="{FF2B5EF4-FFF2-40B4-BE49-F238E27FC236}">
              <a16:creationId xmlns:a16="http://schemas.microsoft.com/office/drawing/2014/main" id="{3442A6EF-B272-4976-AA20-D618BE6ABB6F}"/>
            </a:ext>
          </a:extLst>
        </xdr:cNvPr>
        <xdr:cNvCxnSpPr/>
      </xdr:nvCxnSpPr>
      <xdr:spPr>
        <a:xfrm>
          <a:off x="2908300" y="10904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17780</xdr:rowOff>
    </xdr:from>
    <xdr:to>
      <xdr:col>10</xdr:col>
      <xdr:colOff>165100</xdr:colOff>
      <xdr:row>63</xdr:row>
      <xdr:rowOff>119380</xdr:rowOff>
    </xdr:to>
    <xdr:sp macro="" textlink="">
      <xdr:nvSpPr>
        <xdr:cNvPr id="192" name="楕円 191">
          <a:extLst>
            <a:ext uri="{FF2B5EF4-FFF2-40B4-BE49-F238E27FC236}">
              <a16:creationId xmlns:a16="http://schemas.microsoft.com/office/drawing/2014/main" id="{372FFB05-7007-4A65-A647-F4F4B657B302}"/>
            </a:ext>
          </a:extLst>
        </xdr:cNvPr>
        <xdr:cNvSpPr/>
      </xdr:nvSpPr>
      <xdr:spPr>
        <a:xfrm>
          <a:off x="1968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68580</xdr:rowOff>
    </xdr:from>
    <xdr:to>
      <xdr:col>15</xdr:col>
      <xdr:colOff>50800</xdr:colOff>
      <xdr:row>63</xdr:row>
      <xdr:rowOff>102870</xdr:rowOff>
    </xdr:to>
    <xdr:cxnSp macro="">
      <xdr:nvCxnSpPr>
        <xdr:cNvPr id="193" name="直線コネクタ 192">
          <a:extLst>
            <a:ext uri="{FF2B5EF4-FFF2-40B4-BE49-F238E27FC236}">
              <a16:creationId xmlns:a16="http://schemas.microsoft.com/office/drawing/2014/main" id="{D1A6FF5B-598A-4AE1-A401-94461F536178}"/>
            </a:ext>
          </a:extLst>
        </xdr:cNvPr>
        <xdr:cNvCxnSpPr/>
      </xdr:nvCxnSpPr>
      <xdr:spPr>
        <a:xfrm>
          <a:off x="2019300" y="10869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10922</xdr:rowOff>
    </xdr:from>
    <xdr:to>
      <xdr:col>6</xdr:col>
      <xdr:colOff>38100</xdr:colOff>
      <xdr:row>63</xdr:row>
      <xdr:rowOff>112522</xdr:rowOff>
    </xdr:to>
    <xdr:sp macro="" textlink="">
      <xdr:nvSpPr>
        <xdr:cNvPr id="194" name="楕円 193">
          <a:extLst>
            <a:ext uri="{FF2B5EF4-FFF2-40B4-BE49-F238E27FC236}">
              <a16:creationId xmlns:a16="http://schemas.microsoft.com/office/drawing/2014/main" id="{B03AC97C-9E4C-471F-917C-103FAA0AFA34}"/>
            </a:ext>
          </a:extLst>
        </xdr:cNvPr>
        <xdr:cNvSpPr/>
      </xdr:nvSpPr>
      <xdr:spPr>
        <a:xfrm>
          <a:off x="1079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61722</xdr:rowOff>
    </xdr:from>
    <xdr:to>
      <xdr:col>10</xdr:col>
      <xdr:colOff>114300</xdr:colOff>
      <xdr:row>63</xdr:row>
      <xdr:rowOff>68580</xdr:rowOff>
    </xdr:to>
    <xdr:cxnSp macro="">
      <xdr:nvCxnSpPr>
        <xdr:cNvPr id="195" name="直線コネクタ 194">
          <a:extLst>
            <a:ext uri="{FF2B5EF4-FFF2-40B4-BE49-F238E27FC236}">
              <a16:creationId xmlns:a16="http://schemas.microsoft.com/office/drawing/2014/main" id="{18273A58-262D-41F4-969C-E8735C07ADD3}"/>
            </a:ext>
          </a:extLst>
        </xdr:cNvPr>
        <xdr:cNvCxnSpPr/>
      </xdr:nvCxnSpPr>
      <xdr:spPr>
        <a:xfrm>
          <a:off x="1130300" y="108630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170197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AA400246-A874-4A10-B4FF-F326480CACC1}"/>
            </a:ext>
          </a:extLst>
        </xdr:cNvPr>
        <xdr:cNvSpPr txBox="1"/>
      </xdr:nvSpPr>
      <xdr:spPr>
        <a:xfrm>
          <a:off x="35820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99B9C028-5CE8-42DD-969B-0DFAEF2B426D}"/>
            </a:ext>
          </a:extLst>
        </xdr:cNvPr>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2B83BEBC-C884-42EF-A120-CE2F413BD187}"/>
            </a:ext>
          </a:extLst>
        </xdr:cNvPr>
        <xdr:cNvSpPr txBox="1"/>
      </xdr:nvSpPr>
      <xdr:spPr>
        <a:xfrm>
          <a:off x="18167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BA8C1C86-88D4-4543-BAF7-4693DEA50801}"/>
            </a:ext>
          </a:extLst>
        </xdr:cNvPr>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5351</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F81644C-C25A-4D23-AB01-96299760EB57}"/>
            </a:ext>
          </a:extLst>
        </xdr:cNvPr>
        <xdr:cNvSpPr txBox="1"/>
      </xdr:nvSpPr>
      <xdr:spPr>
        <a:xfrm>
          <a:off x="3582044" y="1097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144797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D978C31D-4CB9-44F5-B456-BD038A5A6585}"/>
            </a:ext>
          </a:extLst>
        </xdr:cNvPr>
        <xdr:cNvSpPr txBox="1"/>
      </xdr:nvSpPr>
      <xdr:spPr>
        <a:xfrm>
          <a:off x="2705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110507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8EC8BD58-61FF-4838-8912-7C8CE6F6CE99}"/>
            </a:ext>
          </a:extLst>
        </xdr:cNvPr>
        <xdr:cNvSpPr txBox="1"/>
      </xdr:nvSpPr>
      <xdr:spPr>
        <a:xfrm>
          <a:off x="18167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103649</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708A6B3B-E8AC-47D6-8E53-BA2596FB6F5E}"/>
            </a:ext>
          </a:extLst>
        </xdr:cNvPr>
        <xdr:cNvSpPr txBox="1"/>
      </xdr:nvSpPr>
      <xdr:spPr>
        <a:xfrm>
          <a:off x="927744" y="1090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E7398461-A2E6-4BC6-98E6-98AD56EF10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2FA0934C-195B-481A-AB49-56ADB45D7E8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4ED8C41-7524-4572-ADBC-D846EE9B971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F2D02422-551F-47BA-A7A2-8F16D5C228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2DA5A046-0F34-4926-BBA3-3292D459415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5042D859-B526-4A0B-99D5-BC24EC7D9E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DA0646D4-18BE-42E1-8655-139625CFA8E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D663970F-2A39-42C3-BB6C-380C1EC8571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41329BC5-BD4D-449E-AAD7-3ADEE9BBFBC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DE6FC567-DB8B-4F02-9B1C-277891192A0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27097D5C-2A33-434A-ACD7-6D1C8652FA4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4DA4FFAD-B9B7-46F9-94FD-6E752D93691C}"/>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790FAF2F-E3A5-40E6-B775-C4B2A813CF0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4142E54A-B17D-493C-877C-09D00E4967F1}"/>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27CC687B-8B22-48DF-B2FA-4C9B77F09B3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2C08D55D-FB15-4931-8AF6-F3AD44C4FC3E}"/>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35B92440-045F-434F-9CA9-CA8D959C061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2FEF9915-4AFC-4EC7-8888-AC199679A7EC}"/>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F6D53BB7-2CDB-4489-A96E-A0094CB514B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870A1871-E660-4390-818D-FF97315E7576}"/>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D178AB01-7799-410F-BF44-A5C18A8F77E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5" name="テキスト ボックス 224">
          <a:extLst>
            <a:ext uri="{FF2B5EF4-FFF2-40B4-BE49-F238E27FC236}">
              <a16:creationId xmlns:a16="http://schemas.microsoft.com/office/drawing/2014/main" id="{27C2FBFF-6B0B-4296-8952-58E6782F052B}"/>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8A61C70-5EFE-4402-8015-FF7A3DAA261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753D21CE-1D78-4F06-B103-5547F454D1E4}"/>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2D3EE6FF-089E-4980-9829-6569A5262AE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9" name="直線コネクタ 228">
          <a:extLst>
            <a:ext uri="{FF2B5EF4-FFF2-40B4-BE49-F238E27FC236}">
              <a16:creationId xmlns:a16="http://schemas.microsoft.com/office/drawing/2014/main" id="{4654B989-CE07-4142-903E-8F868DF906D1}"/>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25B7360A-F261-4B4A-86D7-1B2677F62B6A}"/>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31" name="直線コネクタ 230">
          <a:extLst>
            <a:ext uri="{FF2B5EF4-FFF2-40B4-BE49-F238E27FC236}">
              <a16:creationId xmlns:a16="http://schemas.microsoft.com/office/drawing/2014/main" id="{E5B1D54D-E5DB-470B-ACB3-94E3EDD58117}"/>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BD09A15A-32A9-4893-B6BB-A1C6E9602A18}"/>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33" name="直線コネクタ 232">
          <a:extLst>
            <a:ext uri="{FF2B5EF4-FFF2-40B4-BE49-F238E27FC236}">
              <a16:creationId xmlns:a16="http://schemas.microsoft.com/office/drawing/2014/main" id="{DF09E643-FE02-4F93-8E44-3BC54A3B5904}"/>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8FFA9B7-553A-4EC6-A63C-D492043059B5}"/>
            </a:ext>
          </a:extLst>
        </xdr:cNvPr>
        <xdr:cNvSpPr txBox="1"/>
      </xdr:nvSpPr>
      <xdr:spPr>
        <a:xfrm>
          <a:off x="10515600" y="10698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5" name="フローチャート: 判断 234">
          <a:extLst>
            <a:ext uri="{FF2B5EF4-FFF2-40B4-BE49-F238E27FC236}">
              <a16:creationId xmlns:a16="http://schemas.microsoft.com/office/drawing/2014/main" id="{8467AB73-B821-4985-B6CD-17C5BE44B091}"/>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6" name="フローチャート: 判断 235">
          <a:extLst>
            <a:ext uri="{FF2B5EF4-FFF2-40B4-BE49-F238E27FC236}">
              <a16:creationId xmlns:a16="http://schemas.microsoft.com/office/drawing/2014/main" id="{422D2F6D-A743-42A6-8F25-083C0B64A097}"/>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7" name="フローチャート: 判断 236">
          <a:extLst>
            <a:ext uri="{FF2B5EF4-FFF2-40B4-BE49-F238E27FC236}">
              <a16:creationId xmlns:a16="http://schemas.microsoft.com/office/drawing/2014/main" id="{3FC128D7-EC80-460D-ABAF-D3A83D88D441}"/>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8" name="フローチャート: 判断 237">
          <a:extLst>
            <a:ext uri="{FF2B5EF4-FFF2-40B4-BE49-F238E27FC236}">
              <a16:creationId xmlns:a16="http://schemas.microsoft.com/office/drawing/2014/main" id="{A334DE10-5993-4A0F-8A7A-C1B90E782D9B}"/>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9" name="フローチャート: 判断 238">
          <a:extLst>
            <a:ext uri="{FF2B5EF4-FFF2-40B4-BE49-F238E27FC236}">
              <a16:creationId xmlns:a16="http://schemas.microsoft.com/office/drawing/2014/main" id="{150A239E-F88C-4180-882E-9436804488C4}"/>
            </a:ext>
          </a:extLst>
        </xdr:cNvPr>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5D5CDFE-7A85-4018-8019-5EE09374279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2E4256B-3977-4D2C-995C-9A194E5A7E1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FAA32C8-378C-4B4E-9131-DFD2A2956DF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697CC22-02B4-4720-AE8D-2EC5AA397E4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A1DC20C-4A80-4579-845B-429F71EC618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60873</xdr:rowOff>
    </xdr:from>
    <xdr:to>
      <xdr:col>55</xdr:col>
      <xdr:colOff>50800</xdr:colOff>
      <xdr:row>64</xdr:row>
      <xdr:rowOff>162473</xdr:rowOff>
    </xdr:to>
    <xdr:sp macro="" textlink="">
      <xdr:nvSpPr>
        <xdr:cNvPr id="245" name="楕円 244">
          <a:extLst>
            <a:ext uri="{FF2B5EF4-FFF2-40B4-BE49-F238E27FC236}">
              <a16:creationId xmlns:a16="http://schemas.microsoft.com/office/drawing/2014/main" id="{ACBDDF26-16D6-44AB-9866-576E7900E8A1}"/>
            </a:ext>
          </a:extLst>
        </xdr:cNvPr>
        <xdr:cNvSpPr/>
      </xdr:nvSpPr>
      <xdr:spPr>
        <a:xfrm>
          <a:off x="10426700" y="110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147250</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FFD14985-78B9-41E9-91AE-C9A551866DCC}"/>
            </a:ext>
          </a:extLst>
        </xdr:cNvPr>
        <xdr:cNvSpPr txBox="1"/>
      </xdr:nvSpPr>
      <xdr:spPr>
        <a:xfrm>
          <a:off x="10515600" y="10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60950</xdr:rowOff>
    </xdr:from>
    <xdr:to>
      <xdr:col>50</xdr:col>
      <xdr:colOff>165100</xdr:colOff>
      <xdr:row>64</xdr:row>
      <xdr:rowOff>162550</xdr:rowOff>
    </xdr:to>
    <xdr:sp macro="" textlink="">
      <xdr:nvSpPr>
        <xdr:cNvPr id="247" name="楕円 246">
          <a:extLst>
            <a:ext uri="{FF2B5EF4-FFF2-40B4-BE49-F238E27FC236}">
              <a16:creationId xmlns:a16="http://schemas.microsoft.com/office/drawing/2014/main" id="{947DF070-4051-410D-B769-5BE4B56E1C02}"/>
            </a:ext>
          </a:extLst>
        </xdr:cNvPr>
        <xdr:cNvSpPr/>
      </xdr:nvSpPr>
      <xdr:spPr>
        <a:xfrm>
          <a:off x="9588500" y="110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111673</xdr:rowOff>
    </xdr:from>
    <xdr:to>
      <xdr:col>55</xdr:col>
      <xdr:colOff>0</xdr:colOff>
      <xdr:row>64</xdr:row>
      <xdr:rowOff>111750</xdr:rowOff>
    </xdr:to>
    <xdr:cxnSp macro="">
      <xdr:nvCxnSpPr>
        <xdr:cNvPr id="248" name="直線コネクタ 247">
          <a:extLst>
            <a:ext uri="{FF2B5EF4-FFF2-40B4-BE49-F238E27FC236}">
              <a16:creationId xmlns:a16="http://schemas.microsoft.com/office/drawing/2014/main" id="{1DC32087-12E5-4D28-AD01-940C56A5BAD2}"/>
            </a:ext>
          </a:extLst>
        </xdr:cNvPr>
        <xdr:cNvCxnSpPr/>
      </xdr:nvCxnSpPr>
      <xdr:spPr>
        <a:xfrm flipV="1">
          <a:off x="9639300" y="11084473"/>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60987</xdr:rowOff>
    </xdr:from>
    <xdr:to>
      <xdr:col>46</xdr:col>
      <xdr:colOff>38100</xdr:colOff>
      <xdr:row>64</xdr:row>
      <xdr:rowOff>162587</xdr:rowOff>
    </xdr:to>
    <xdr:sp macro="" textlink="">
      <xdr:nvSpPr>
        <xdr:cNvPr id="249" name="楕円 248">
          <a:extLst>
            <a:ext uri="{FF2B5EF4-FFF2-40B4-BE49-F238E27FC236}">
              <a16:creationId xmlns:a16="http://schemas.microsoft.com/office/drawing/2014/main" id="{2F668458-9C26-49E5-B164-223B22D1EE88}"/>
            </a:ext>
          </a:extLst>
        </xdr:cNvPr>
        <xdr:cNvSpPr/>
      </xdr:nvSpPr>
      <xdr:spPr>
        <a:xfrm>
          <a:off x="8699500" y="110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111750</xdr:rowOff>
    </xdr:from>
    <xdr:to>
      <xdr:col>50</xdr:col>
      <xdr:colOff>114300</xdr:colOff>
      <xdr:row>64</xdr:row>
      <xdr:rowOff>111787</xdr:rowOff>
    </xdr:to>
    <xdr:cxnSp macro="">
      <xdr:nvCxnSpPr>
        <xdr:cNvPr id="250" name="直線コネクタ 249">
          <a:extLst>
            <a:ext uri="{FF2B5EF4-FFF2-40B4-BE49-F238E27FC236}">
              <a16:creationId xmlns:a16="http://schemas.microsoft.com/office/drawing/2014/main" id="{15960A96-BF24-47F2-970B-40E8E9E9361C}"/>
            </a:ext>
          </a:extLst>
        </xdr:cNvPr>
        <xdr:cNvCxnSpPr/>
      </xdr:nvCxnSpPr>
      <xdr:spPr>
        <a:xfrm flipV="1">
          <a:off x="8750300" y="11084550"/>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61357</xdr:rowOff>
    </xdr:from>
    <xdr:to>
      <xdr:col>41</xdr:col>
      <xdr:colOff>101600</xdr:colOff>
      <xdr:row>64</xdr:row>
      <xdr:rowOff>162957</xdr:rowOff>
    </xdr:to>
    <xdr:sp macro="" textlink="">
      <xdr:nvSpPr>
        <xdr:cNvPr id="251" name="楕円 250">
          <a:extLst>
            <a:ext uri="{FF2B5EF4-FFF2-40B4-BE49-F238E27FC236}">
              <a16:creationId xmlns:a16="http://schemas.microsoft.com/office/drawing/2014/main" id="{1D71D502-3639-49C8-B7E0-D520F59E19B9}"/>
            </a:ext>
          </a:extLst>
        </xdr:cNvPr>
        <xdr:cNvSpPr/>
      </xdr:nvSpPr>
      <xdr:spPr>
        <a:xfrm>
          <a:off x="7810500" y="110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111787</xdr:rowOff>
    </xdr:from>
    <xdr:to>
      <xdr:col>45</xdr:col>
      <xdr:colOff>177800</xdr:colOff>
      <xdr:row>64</xdr:row>
      <xdr:rowOff>112157</xdr:rowOff>
    </xdr:to>
    <xdr:cxnSp macro="">
      <xdr:nvCxnSpPr>
        <xdr:cNvPr id="252" name="直線コネクタ 251">
          <a:extLst>
            <a:ext uri="{FF2B5EF4-FFF2-40B4-BE49-F238E27FC236}">
              <a16:creationId xmlns:a16="http://schemas.microsoft.com/office/drawing/2014/main" id="{E8AB5807-0C4F-497D-A415-B0FBA74E00A2}"/>
            </a:ext>
          </a:extLst>
        </xdr:cNvPr>
        <xdr:cNvCxnSpPr/>
      </xdr:nvCxnSpPr>
      <xdr:spPr>
        <a:xfrm flipV="1">
          <a:off x="7861300" y="11084587"/>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61583</xdr:rowOff>
    </xdr:from>
    <xdr:to>
      <xdr:col>36</xdr:col>
      <xdr:colOff>165100</xdr:colOff>
      <xdr:row>64</xdr:row>
      <xdr:rowOff>163183</xdr:rowOff>
    </xdr:to>
    <xdr:sp macro="" textlink="">
      <xdr:nvSpPr>
        <xdr:cNvPr id="253" name="楕円 252">
          <a:extLst>
            <a:ext uri="{FF2B5EF4-FFF2-40B4-BE49-F238E27FC236}">
              <a16:creationId xmlns:a16="http://schemas.microsoft.com/office/drawing/2014/main" id="{E58A471F-37F0-4E68-9C6E-3EDBEA34976F}"/>
            </a:ext>
          </a:extLst>
        </xdr:cNvPr>
        <xdr:cNvSpPr/>
      </xdr:nvSpPr>
      <xdr:spPr>
        <a:xfrm>
          <a:off x="6921500" y="110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112157</xdr:rowOff>
    </xdr:from>
    <xdr:to>
      <xdr:col>41</xdr:col>
      <xdr:colOff>50800</xdr:colOff>
      <xdr:row>64</xdr:row>
      <xdr:rowOff>112383</xdr:rowOff>
    </xdr:to>
    <xdr:cxnSp macro="">
      <xdr:nvCxnSpPr>
        <xdr:cNvPr id="254" name="直線コネクタ 253">
          <a:extLst>
            <a:ext uri="{FF2B5EF4-FFF2-40B4-BE49-F238E27FC236}">
              <a16:creationId xmlns:a16="http://schemas.microsoft.com/office/drawing/2014/main" id="{9B401E81-34AA-4CB3-BDFE-54E4274794D1}"/>
            </a:ext>
          </a:extLst>
        </xdr:cNvPr>
        <xdr:cNvCxnSpPr/>
      </xdr:nvCxnSpPr>
      <xdr:spPr>
        <a:xfrm flipV="1">
          <a:off x="6972300" y="11084957"/>
          <a:ext cx="889000" cy="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42342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C9E822DC-C078-496E-B0D4-56672E92048D}"/>
            </a:ext>
          </a:extLst>
        </xdr:cNvPr>
        <xdr:cNvSpPr txBox="1"/>
      </xdr:nvSpPr>
      <xdr:spPr>
        <a:xfrm>
          <a:off x="93270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CB54EFE8-9CC8-41EB-87B1-2A1C65C11294}"/>
            </a:ext>
          </a:extLst>
        </xdr:cNvPr>
        <xdr:cNvSpPr txBox="1"/>
      </xdr:nvSpPr>
      <xdr:spPr>
        <a:xfrm>
          <a:off x="8450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ADEBB8CD-59E1-47A7-B55B-9B0EC69EEAEB}"/>
            </a:ext>
          </a:extLst>
        </xdr:cNvPr>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AF7F85-A988-47BC-B07F-3E881D24C9C5}"/>
            </a:ext>
          </a:extLst>
        </xdr:cNvPr>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153677</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1499384A-6D32-49FF-839A-9CE40DDC0211}"/>
            </a:ext>
          </a:extLst>
        </xdr:cNvPr>
        <xdr:cNvSpPr txBox="1"/>
      </xdr:nvSpPr>
      <xdr:spPr>
        <a:xfrm>
          <a:off x="9327095" y="1112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153714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514F3EF2-4B5D-41E1-BCBC-487ECF841D99}"/>
            </a:ext>
          </a:extLst>
        </xdr:cNvPr>
        <xdr:cNvSpPr txBox="1"/>
      </xdr:nvSpPr>
      <xdr:spPr>
        <a:xfrm>
          <a:off x="8450795" y="1112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154084</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AFC75797-48AD-4148-AFBD-F8C98CCECC21}"/>
            </a:ext>
          </a:extLst>
        </xdr:cNvPr>
        <xdr:cNvSpPr txBox="1"/>
      </xdr:nvSpPr>
      <xdr:spPr>
        <a:xfrm>
          <a:off x="7561795" y="1112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154310</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4BCAC112-93F1-45A9-A30D-D3FA8C1BDDD2}"/>
            </a:ext>
          </a:extLst>
        </xdr:cNvPr>
        <xdr:cNvSpPr txBox="1"/>
      </xdr:nvSpPr>
      <xdr:spPr>
        <a:xfrm>
          <a:off x="6672795" y="1112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B136D52-6490-4125-9907-2E4D40015AA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597936EE-E691-4786-9BCD-C3F44B459C4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36EF6408-18E1-4310-9066-5A05243A0F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BB31F37C-6266-4348-A43C-71EFFEAB2F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E98762F-9FC5-4DAF-BC9E-9898F2BF270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CB64C7BC-21F0-4004-B678-B5E3A236B40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C74538F7-5F8B-450D-A45D-C2CAFF0DB62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FBB55563-0C84-4A9F-AA37-DC89680DDEE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4A06A262-B691-44E3-A25F-3C5CF9ED98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7795BDC8-D961-463B-A82E-9FB466B6188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789816B9-6B54-46F3-8A6D-BDC3FE16009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31D3CA6D-B8DA-49C3-82BD-3AAC8979CD8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8BBED14C-F733-4172-BF82-E84042D5B39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E8DE07C5-97A7-428C-BEE9-EF28AD8FC79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89160FB7-5E01-4CC5-B6E4-401598F8749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5696D380-8FC5-41D4-9783-A9944E1660A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CECD48A2-B09F-4A66-AA6C-6F2F66CACFD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5326FB5F-5C50-4E66-AF3C-01CE34BBDFF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F315F6AB-7A64-4AD2-8B29-8F0224E73F4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C2073C5D-803E-46D0-B196-514D34CED2F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E26D963E-8E69-458E-8EF5-AC26D6752E7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ECB2EAA-BE35-422D-86FA-8F3EE70202E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DC3EBE60-E657-4F08-9FDD-991FADE3EDF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6BBAFEB6-890E-4CCE-9141-28DC212D12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87" name="直線コネクタ 286">
          <a:extLst>
            <a:ext uri="{FF2B5EF4-FFF2-40B4-BE49-F238E27FC236}">
              <a16:creationId xmlns:a16="http://schemas.microsoft.com/office/drawing/2014/main" id="{569ACB72-DE30-4D65-A15C-209400C1BC7C}"/>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B859BC96-D903-43BD-B4B1-4A7D64269D65}"/>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9" name="直線コネクタ 288">
          <a:extLst>
            <a:ext uri="{FF2B5EF4-FFF2-40B4-BE49-F238E27FC236}">
              <a16:creationId xmlns:a16="http://schemas.microsoft.com/office/drawing/2014/main" id="{4313BA46-8093-4EC0-8B2E-5D53A7515676}"/>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2EF36726-0412-461D-B9DC-49BFF3956FD6}"/>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91" name="直線コネクタ 290">
          <a:extLst>
            <a:ext uri="{FF2B5EF4-FFF2-40B4-BE49-F238E27FC236}">
              <a16:creationId xmlns:a16="http://schemas.microsoft.com/office/drawing/2014/main" id="{C0BD11CF-D12B-4957-B4EB-FD950E43C8A9}"/>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111141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3D02EE36-CFCE-4BF1-BE41-EADFBFFE8D6E}"/>
            </a:ext>
          </a:extLst>
        </xdr:cNvPr>
        <xdr:cNvSpPr txBox="1"/>
      </xdr:nvSpPr>
      <xdr:spPr>
        <a:xfrm>
          <a:off x="4673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93" name="フローチャート: 判断 292">
          <a:extLst>
            <a:ext uri="{FF2B5EF4-FFF2-40B4-BE49-F238E27FC236}">
              <a16:creationId xmlns:a16="http://schemas.microsoft.com/office/drawing/2014/main" id="{0F1D0392-AA84-430E-9130-AA05101303F3}"/>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94" name="フローチャート: 判断 293">
          <a:extLst>
            <a:ext uri="{FF2B5EF4-FFF2-40B4-BE49-F238E27FC236}">
              <a16:creationId xmlns:a16="http://schemas.microsoft.com/office/drawing/2014/main" id="{9C466784-9525-482E-9E45-29CCED9A1BDC}"/>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95" name="フローチャート: 判断 294">
          <a:extLst>
            <a:ext uri="{FF2B5EF4-FFF2-40B4-BE49-F238E27FC236}">
              <a16:creationId xmlns:a16="http://schemas.microsoft.com/office/drawing/2014/main" id="{4BF4A6C3-A10A-448C-9FFB-1C7A4E27709E}"/>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96" name="フローチャート: 判断 295">
          <a:extLst>
            <a:ext uri="{FF2B5EF4-FFF2-40B4-BE49-F238E27FC236}">
              <a16:creationId xmlns:a16="http://schemas.microsoft.com/office/drawing/2014/main" id="{D618B010-5390-4CA1-AEAD-091252CC3BF1}"/>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7" name="フローチャート: 判断 296">
          <a:extLst>
            <a:ext uri="{FF2B5EF4-FFF2-40B4-BE49-F238E27FC236}">
              <a16:creationId xmlns:a16="http://schemas.microsoft.com/office/drawing/2014/main" id="{31477AF6-46ED-4CA6-A5FA-8D5C47A7F4F2}"/>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C6F128A-5B12-4072-BF9D-F2812AD78E7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9830C22-CD5D-49C7-ADEE-2B89C6689F6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35045BA-BB75-4785-A083-43896780B83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CF2A81C-F2B8-47B2-A757-49198E96FAF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8940A5A-4413-44E7-A55E-2F19125B76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303" name="楕円 302">
          <a:extLst>
            <a:ext uri="{FF2B5EF4-FFF2-40B4-BE49-F238E27FC236}">
              <a16:creationId xmlns:a16="http://schemas.microsoft.com/office/drawing/2014/main" id="{74FE2092-7D59-4485-8DB0-26CD67FE2D2B}"/>
            </a:ext>
          </a:extLst>
        </xdr:cNvPr>
        <xdr:cNvSpPr/>
      </xdr:nvSpPr>
      <xdr:spPr>
        <a:xfrm>
          <a:off x="4584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99077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8428B419-A61F-41FA-812C-A7E202DB16D6}"/>
            </a:ext>
          </a:extLst>
        </xdr:cNvPr>
        <xdr:cNvSpPr txBox="1"/>
      </xdr:nvSpPr>
      <xdr:spPr>
        <a:xfrm>
          <a:off x="46736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305" name="楕円 304">
          <a:extLst>
            <a:ext uri="{FF2B5EF4-FFF2-40B4-BE49-F238E27FC236}">
              <a16:creationId xmlns:a16="http://schemas.microsoft.com/office/drawing/2014/main" id="{4A33687A-DB63-4DE6-9C70-800F81FAF978}"/>
            </a:ext>
          </a:extLst>
        </xdr:cNvPr>
        <xdr:cNvSpPr/>
      </xdr:nvSpPr>
      <xdr:spPr>
        <a:xfrm>
          <a:off x="3746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0</xdr:rowOff>
    </xdr:from>
    <xdr:to>
      <xdr:col>24</xdr:col>
      <xdr:colOff>63500</xdr:colOff>
      <xdr:row>83</xdr:row>
      <xdr:rowOff>140970</xdr:rowOff>
    </xdr:to>
    <xdr:cxnSp macro="">
      <xdr:nvCxnSpPr>
        <xdr:cNvPr id="306" name="直線コネクタ 305">
          <a:extLst>
            <a:ext uri="{FF2B5EF4-FFF2-40B4-BE49-F238E27FC236}">
              <a16:creationId xmlns:a16="http://schemas.microsoft.com/office/drawing/2014/main" id="{3C56AA8B-E6E1-4F44-9A80-DA242EC1F7E1}"/>
            </a:ext>
          </a:extLst>
        </xdr:cNvPr>
        <xdr:cNvCxnSpPr/>
      </xdr:nvCxnSpPr>
      <xdr:spPr>
        <a:xfrm flipV="1">
          <a:off x="3797300" y="1423035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307" name="楕円 306">
          <a:extLst>
            <a:ext uri="{FF2B5EF4-FFF2-40B4-BE49-F238E27FC236}">
              <a16:creationId xmlns:a16="http://schemas.microsoft.com/office/drawing/2014/main" id="{02A034B3-D915-4397-B569-E2FE456AB857}"/>
            </a:ext>
          </a:extLst>
        </xdr:cNvPr>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140970</xdr:rowOff>
    </xdr:to>
    <xdr:cxnSp macro="">
      <xdr:nvCxnSpPr>
        <xdr:cNvPr id="308" name="直線コネクタ 307">
          <a:extLst>
            <a:ext uri="{FF2B5EF4-FFF2-40B4-BE49-F238E27FC236}">
              <a16:creationId xmlns:a16="http://schemas.microsoft.com/office/drawing/2014/main" id="{737FD3AF-D7E1-45F9-9CA9-3B371D3C01FA}"/>
            </a:ext>
          </a:extLst>
        </xdr:cNvPr>
        <xdr:cNvCxnSpPr/>
      </xdr:nvCxnSpPr>
      <xdr:spPr>
        <a:xfrm>
          <a:off x="2908300" y="14348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48261</xdr:rowOff>
    </xdr:from>
    <xdr:to>
      <xdr:col>10</xdr:col>
      <xdr:colOff>165100</xdr:colOff>
      <xdr:row>83</xdr:row>
      <xdr:rowOff>149861</xdr:rowOff>
    </xdr:to>
    <xdr:sp macro="" textlink="">
      <xdr:nvSpPr>
        <xdr:cNvPr id="309" name="楕円 308">
          <a:extLst>
            <a:ext uri="{FF2B5EF4-FFF2-40B4-BE49-F238E27FC236}">
              <a16:creationId xmlns:a16="http://schemas.microsoft.com/office/drawing/2014/main" id="{C32EA491-6885-422C-A328-F127A8CD3892}"/>
            </a:ext>
          </a:extLst>
        </xdr:cNvPr>
        <xdr:cNvSpPr/>
      </xdr:nvSpPr>
      <xdr:spPr>
        <a:xfrm>
          <a:off x="1968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99061</xdr:rowOff>
    </xdr:from>
    <xdr:to>
      <xdr:col>15</xdr:col>
      <xdr:colOff>50800</xdr:colOff>
      <xdr:row>83</xdr:row>
      <xdr:rowOff>118111</xdr:rowOff>
    </xdr:to>
    <xdr:cxnSp macro="">
      <xdr:nvCxnSpPr>
        <xdr:cNvPr id="310" name="直線コネクタ 309">
          <a:extLst>
            <a:ext uri="{FF2B5EF4-FFF2-40B4-BE49-F238E27FC236}">
              <a16:creationId xmlns:a16="http://schemas.microsoft.com/office/drawing/2014/main" id="{6D920B00-DA6F-4A49-8843-B277224FA94A}"/>
            </a:ext>
          </a:extLst>
        </xdr:cNvPr>
        <xdr:cNvCxnSpPr/>
      </xdr:nvCxnSpPr>
      <xdr:spPr>
        <a:xfrm>
          <a:off x="2019300" y="14329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154939</xdr:rowOff>
    </xdr:from>
    <xdr:to>
      <xdr:col>6</xdr:col>
      <xdr:colOff>38100</xdr:colOff>
      <xdr:row>84</xdr:row>
      <xdr:rowOff>85089</xdr:rowOff>
    </xdr:to>
    <xdr:sp macro="" textlink="">
      <xdr:nvSpPr>
        <xdr:cNvPr id="311" name="楕円 310">
          <a:extLst>
            <a:ext uri="{FF2B5EF4-FFF2-40B4-BE49-F238E27FC236}">
              <a16:creationId xmlns:a16="http://schemas.microsoft.com/office/drawing/2014/main" id="{0F8F14C6-5F37-446A-B515-AAFB5B28DD4B}"/>
            </a:ext>
          </a:extLst>
        </xdr:cNvPr>
        <xdr:cNvSpPr/>
      </xdr:nvSpPr>
      <xdr:spPr>
        <a:xfrm>
          <a:off x="1079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99061</xdr:rowOff>
    </xdr:from>
    <xdr:to>
      <xdr:col>10</xdr:col>
      <xdr:colOff>114300</xdr:colOff>
      <xdr:row>84</xdr:row>
      <xdr:rowOff>34289</xdr:rowOff>
    </xdr:to>
    <xdr:cxnSp macro="">
      <xdr:nvCxnSpPr>
        <xdr:cNvPr id="312" name="直線コネクタ 311">
          <a:extLst>
            <a:ext uri="{FF2B5EF4-FFF2-40B4-BE49-F238E27FC236}">
              <a16:creationId xmlns:a16="http://schemas.microsoft.com/office/drawing/2014/main" id="{E7952EBC-5ED7-48EA-966F-1A0FABF3048A}"/>
            </a:ext>
          </a:extLst>
        </xdr:cNvPr>
        <xdr:cNvCxnSpPr/>
      </xdr:nvCxnSpPr>
      <xdr:spPr>
        <a:xfrm flipV="1">
          <a:off x="1130300" y="143294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50182</xdr:rowOff>
    </xdr:from>
    <xdr:ext cx="405111" cy="259045"/>
    <xdr:sp macro="" textlink="">
      <xdr:nvSpPr>
        <xdr:cNvPr id="313" name="n_1aveValue【公営住宅】&#10;有形固定資産減価償却率">
          <a:extLst>
            <a:ext uri="{FF2B5EF4-FFF2-40B4-BE49-F238E27FC236}">
              <a16:creationId xmlns:a16="http://schemas.microsoft.com/office/drawing/2014/main" id="{A426871B-1D45-4B7D-8960-E84BE39FFA7A}"/>
            </a:ext>
          </a:extLst>
        </xdr:cNvPr>
        <xdr:cNvSpPr txBox="1"/>
      </xdr:nvSpPr>
      <xdr:spPr>
        <a:xfrm>
          <a:off x="35820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314" name="n_2aveValue【公営住宅】&#10;有形固定資産減価償却率">
          <a:extLst>
            <a:ext uri="{FF2B5EF4-FFF2-40B4-BE49-F238E27FC236}">
              <a16:creationId xmlns:a16="http://schemas.microsoft.com/office/drawing/2014/main" id="{4772E2C6-6AA7-4D89-ADD9-19E732E1DB92}"/>
            </a:ext>
          </a:extLst>
        </xdr:cNvPr>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315" name="n_3aveValue【公営住宅】&#10;有形固定資産減価償却率">
          <a:extLst>
            <a:ext uri="{FF2B5EF4-FFF2-40B4-BE49-F238E27FC236}">
              <a16:creationId xmlns:a16="http://schemas.microsoft.com/office/drawing/2014/main" id="{4AEF233A-88A0-411F-A962-549C381F5877}"/>
            </a:ext>
          </a:extLst>
        </xdr:cNvPr>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16" name="n_4aveValue【公営住宅】&#10;有形固定資産減価償却率">
          <a:extLst>
            <a:ext uri="{FF2B5EF4-FFF2-40B4-BE49-F238E27FC236}">
              <a16:creationId xmlns:a16="http://schemas.microsoft.com/office/drawing/2014/main" id="{42EC22FB-C32B-48A7-BBA1-65EC9EB754C4}"/>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317" name="n_1mainValue【公営住宅】&#10;有形固定資産減価償却率">
          <a:extLst>
            <a:ext uri="{FF2B5EF4-FFF2-40B4-BE49-F238E27FC236}">
              <a16:creationId xmlns:a16="http://schemas.microsoft.com/office/drawing/2014/main" id="{19903D0B-BA96-4F6B-BADA-565FB5A213D0}"/>
            </a:ext>
          </a:extLst>
        </xdr:cNvPr>
        <xdr:cNvSpPr txBox="1"/>
      </xdr:nvSpPr>
      <xdr:spPr>
        <a:xfrm>
          <a:off x="3582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318" name="n_2mainValue【公営住宅】&#10;有形固定資産減価償却率">
          <a:extLst>
            <a:ext uri="{FF2B5EF4-FFF2-40B4-BE49-F238E27FC236}">
              <a16:creationId xmlns:a16="http://schemas.microsoft.com/office/drawing/2014/main" id="{F66797A4-F356-40E1-9887-54C8D0C63F15}"/>
            </a:ext>
          </a:extLst>
        </xdr:cNvPr>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9" name="n_3mainValue【公営住宅】&#10;有形固定資産減価償却率">
          <a:extLst>
            <a:ext uri="{FF2B5EF4-FFF2-40B4-BE49-F238E27FC236}">
              <a16:creationId xmlns:a16="http://schemas.microsoft.com/office/drawing/2014/main" id="{949BCDB9-5DAF-4C2D-9D92-3FA2EC0920FD}"/>
            </a:ext>
          </a:extLst>
        </xdr:cNvPr>
        <xdr:cNvSpPr txBox="1"/>
      </xdr:nvSpPr>
      <xdr:spPr>
        <a:xfrm>
          <a:off x="1816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76216</xdr:rowOff>
    </xdr:from>
    <xdr:ext cx="405111" cy="259045"/>
    <xdr:sp macro="" textlink="">
      <xdr:nvSpPr>
        <xdr:cNvPr id="320" name="n_4mainValue【公営住宅】&#10;有形固定資産減価償却率">
          <a:extLst>
            <a:ext uri="{FF2B5EF4-FFF2-40B4-BE49-F238E27FC236}">
              <a16:creationId xmlns:a16="http://schemas.microsoft.com/office/drawing/2014/main" id="{DA348FDE-BD45-4399-B7D8-32B9FC4626B2}"/>
            </a:ext>
          </a:extLst>
        </xdr:cNvPr>
        <xdr:cNvSpPr txBox="1"/>
      </xdr:nvSpPr>
      <xdr:spPr>
        <a:xfrm>
          <a:off x="927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6BC043F6-8E6C-48FC-8194-67F927E530F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EB222B33-54D4-443A-8433-2358D7096EA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BE4626F2-90F9-4DD1-989A-B2E20C2AB59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7AF94985-4304-41C1-97E8-E46D17AE29D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4B14ACE6-0265-4D04-9896-C8C1666C179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57BC5A37-A4BB-4797-8646-6AEFD16BFA4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208D61F3-7CCD-44F3-B539-916B7594AAE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E9D2DDD3-B304-4DA9-B127-1248077F186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953469B4-0600-4B11-8061-E1D5B90ECC9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E319774B-396D-4128-9A6F-BB70C21EF44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80A1AB4C-D64B-4BBD-BBBA-2E55FAEDDF7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6B4E1B80-36DD-47B3-BFCC-7E6A17EC577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7E03125A-7E00-4175-BDB2-54084C6FAE9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A8C0F4E5-00D7-4509-8F61-21C59F9590E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288A534B-90B0-4B11-BF4D-10471CC2FD2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82FFF28F-3BF7-4F5A-83D8-7267349DFB2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D3DD9E4C-99B5-4975-B688-C0A149D0F76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B768A85B-4A30-4E3A-B30C-71BB9B99BE0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75A46689-D75C-4E6A-9816-25C0FA54D86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54D25FE1-A2DF-48BD-A2D6-F0D86992542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B3E78255-7BB2-4968-BA3A-2A45CA9E803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57D499F4-8F9E-42D5-9325-A030F0FFDB4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9B392FA3-13A0-4ED3-8F8C-9EF2D1954CF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44" name="直線コネクタ 343">
          <a:extLst>
            <a:ext uri="{FF2B5EF4-FFF2-40B4-BE49-F238E27FC236}">
              <a16:creationId xmlns:a16="http://schemas.microsoft.com/office/drawing/2014/main" id="{263AB185-36DF-4B2D-BB75-9BD2614AC171}"/>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45" name="【公営住宅】&#10;一人当たり面積最小値テキスト">
          <a:extLst>
            <a:ext uri="{FF2B5EF4-FFF2-40B4-BE49-F238E27FC236}">
              <a16:creationId xmlns:a16="http://schemas.microsoft.com/office/drawing/2014/main" id="{4B06866F-943E-4F82-8E37-E28BA35C07C3}"/>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46" name="直線コネクタ 345">
          <a:extLst>
            <a:ext uri="{FF2B5EF4-FFF2-40B4-BE49-F238E27FC236}">
              <a16:creationId xmlns:a16="http://schemas.microsoft.com/office/drawing/2014/main" id="{C0E6C88B-4BFC-4A4F-A5E9-D911C1C2BCF6}"/>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47" name="【公営住宅】&#10;一人当たり面積最大値テキスト">
          <a:extLst>
            <a:ext uri="{FF2B5EF4-FFF2-40B4-BE49-F238E27FC236}">
              <a16:creationId xmlns:a16="http://schemas.microsoft.com/office/drawing/2014/main" id="{6CB3FC5E-3028-4EA1-87CF-78403728CADD}"/>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8" name="直線コネクタ 347">
          <a:extLst>
            <a:ext uri="{FF2B5EF4-FFF2-40B4-BE49-F238E27FC236}">
              <a16:creationId xmlns:a16="http://schemas.microsoft.com/office/drawing/2014/main" id="{3E1C6825-73CF-4E13-8ABE-3F5A58B63D7F}"/>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49" name="【公営住宅】&#10;一人当たり面積平均値テキスト">
          <a:extLst>
            <a:ext uri="{FF2B5EF4-FFF2-40B4-BE49-F238E27FC236}">
              <a16:creationId xmlns:a16="http://schemas.microsoft.com/office/drawing/2014/main" id="{747A9B39-0A7F-418D-8F02-D32D5054BA3B}"/>
            </a:ext>
          </a:extLst>
        </xdr:cNvPr>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50" name="フローチャート: 判断 349">
          <a:extLst>
            <a:ext uri="{FF2B5EF4-FFF2-40B4-BE49-F238E27FC236}">
              <a16:creationId xmlns:a16="http://schemas.microsoft.com/office/drawing/2014/main" id="{D9AE9C87-27C7-4117-94B9-61AFE1B1457D}"/>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51" name="フローチャート: 判断 350">
          <a:extLst>
            <a:ext uri="{FF2B5EF4-FFF2-40B4-BE49-F238E27FC236}">
              <a16:creationId xmlns:a16="http://schemas.microsoft.com/office/drawing/2014/main" id="{67FAA74C-87BA-4C0F-8547-2AFDC3E3762F}"/>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52" name="フローチャート: 判断 351">
          <a:extLst>
            <a:ext uri="{FF2B5EF4-FFF2-40B4-BE49-F238E27FC236}">
              <a16:creationId xmlns:a16="http://schemas.microsoft.com/office/drawing/2014/main" id="{FC18AFEA-3665-4C91-A796-57F4D1CF1DD0}"/>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53" name="フローチャート: 判断 352">
          <a:extLst>
            <a:ext uri="{FF2B5EF4-FFF2-40B4-BE49-F238E27FC236}">
              <a16:creationId xmlns:a16="http://schemas.microsoft.com/office/drawing/2014/main" id="{E69FC459-2722-4C2F-AC6D-449C8F71A1F9}"/>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54" name="フローチャート: 判断 353">
          <a:extLst>
            <a:ext uri="{FF2B5EF4-FFF2-40B4-BE49-F238E27FC236}">
              <a16:creationId xmlns:a16="http://schemas.microsoft.com/office/drawing/2014/main" id="{B25DB169-BA2A-4308-86ED-D797DE1A582A}"/>
            </a:ext>
          </a:extLst>
        </xdr:cNvPr>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5C4032F-ACED-4032-B893-D6E51F45715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FAB358E-0FE9-4F88-88D3-E4A85ED87B6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3141096-61D0-43C9-B3A4-372806B211D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CD7B06B-4A32-47B9-B1BB-92A5B496F49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9649B19-E359-4A8B-94EF-1CA507898BE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60" name="楕円 359">
          <a:extLst>
            <a:ext uri="{FF2B5EF4-FFF2-40B4-BE49-F238E27FC236}">
              <a16:creationId xmlns:a16="http://schemas.microsoft.com/office/drawing/2014/main" id="{91C4DEC2-0A18-4E82-B9AC-3DFD29E0D6AC}"/>
            </a:ext>
          </a:extLst>
        </xdr:cNvPr>
        <xdr:cNvSpPr/>
      </xdr:nvSpPr>
      <xdr:spPr>
        <a:xfrm>
          <a:off x="10426700" y="145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101871</xdr:rowOff>
    </xdr:from>
    <xdr:ext cx="469744" cy="259045"/>
    <xdr:sp macro="" textlink="">
      <xdr:nvSpPr>
        <xdr:cNvPr id="361" name="【公営住宅】&#10;一人当たり面積該当値テキスト">
          <a:extLst>
            <a:ext uri="{FF2B5EF4-FFF2-40B4-BE49-F238E27FC236}">
              <a16:creationId xmlns:a16="http://schemas.microsoft.com/office/drawing/2014/main" id="{4CD134DF-8648-4BCD-9A54-D04D1E6B132C}"/>
            </a:ext>
          </a:extLst>
        </xdr:cNvPr>
        <xdr:cNvSpPr txBox="1"/>
      </xdr:nvSpPr>
      <xdr:spPr>
        <a:xfrm>
          <a:off x="10515600" y="1450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33528</xdr:rowOff>
    </xdr:from>
    <xdr:to>
      <xdr:col>50</xdr:col>
      <xdr:colOff>165100</xdr:colOff>
      <xdr:row>85</xdr:row>
      <xdr:rowOff>135128</xdr:rowOff>
    </xdr:to>
    <xdr:sp macro="" textlink="">
      <xdr:nvSpPr>
        <xdr:cNvPr id="362" name="楕円 361">
          <a:extLst>
            <a:ext uri="{FF2B5EF4-FFF2-40B4-BE49-F238E27FC236}">
              <a16:creationId xmlns:a16="http://schemas.microsoft.com/office/drawing/2014/main" id="{9D63CC44-1C34-4021-818F-956DC5A857C0}"/>
            </a:ext>
          </a:extLst>
        </xdr:cNvPr>
        <xdr:cNvSpPr/>
      </xdr:nvSpPr>
      <xdr:spPr>
        <a:xfrm>
          <a:off x="9588500" y="1460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66294</xdr:rowOff>
    </xdr:from>
    <xdr:to>
      <xdr:col>55</xdr:col>
      <xdr:colOff>0</xdr:colOff>
      <xdr:row>85</xdr:row>
      <xdr:rowOff>84328</xdr:rowOff>
    </xdr:to>
    <xdr:cxnSp macro="">
      <xdr:nvCxnSpPr>
        <xdr:cNvPr id="363" name="直線コネクタ 362">
          <a:extLst>
            <a:ext uri="{FF2B5EF4-FFF2-40B4-BE49-F238E27FC236}">
              <a16:creationId xmlns:a16="http://schemas.microsoft.com/office/drawing/2014/main" id="{CFA36F3A-CEE7-4413-8C76-E1269CDC411F}"/>
            </a:ext>
          </a:extLst>
        </xdr:cNvPr>
        <xdr:cNvCxnSpPr/>
      </xdr:nvCxnSpPr>
      <xdr:spPr>
        <a:xfrm flipV="1">
          <a:off x="9639300" y="14639544"/>
          <a:ext cx="8382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33910</xdr:rowOff>
    </xdr:from>
    <xdr:to>
      <xdr:col>46</xdr:col>
      <xdr:colOff>38100</xdr:colOff>
      <xdr:row>85</xdr:row>
      <xdr:rowOff>135510</xdr:rowOff>
    </xdr:to>
    <xdr:sp macro="" textlink="">
      <xdr:nvSpPr>
        <xdr:cNvPr id="364" name="楕円 363">
          <a:extLst>
            <a:ext uri="{FF2B5EF4-FFF2-40B4-BE49-F238E27FC236}">
              <a16:creationId xmlns:a16="http://schemas.microsoft.com/office/drawing/2014/main" id="{30861175-DB6F-40A4-B4ED-DB30BF92B924}"/>
            </a:ext>
          </a:extLst>
        </xdr:cNvPr>
        <xdr:cNvSpPr/>
      </xdr:nvSpPr>
      <xdr:spPr>
        <a:xfrm>
          <a:off x="8699500" y="146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84328</xdr:rowOff>
    </xdr:from>
    <xdr:to>
      <xdr:col>50</xdr:col>
      <xdr:colOff>114300</xdr:colOff>
      <xdr:row>85</xdr:row>
      <xdr:rowOff>84710</xdr:rowOff>
    </xdr:to>
    <xdr:cxnSp macro="">
      <xdr:nvCxnSpPr>
        <xdr:cNvPr id="365" name="直線コネクタ 364">
          <a:extLst>
            <a:ext uri="{FF2B5EF4-FFF2-40B4-BE49-F238E27FC236}">
              <a16:creationId xmlns:a16="http://schemas.microsoft.com/office/drawing/2014/main" id="{5CA1853E-8224-4EA4-8B43-A0486706710A}"/>
            </a:ext>
          </a:extLst>
        </xdr:cNvPr>
        <xdr:cNvCxnSpPr/>
      </xdr:nvCxnSpPr>
      <xdr:spPr>
        <a:xfrm flipV="1">
          <a:off x="8750300" y="1465757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37846</xdr:rowOff>
    </xdr:from>
    <xdr:to>
      <xdr:col>41</xdr:col>
      <xdr:colOff>101600</xdr:colOff>
      <xdr:row>85</xdr:row>
      <xdr:rowOff>139446</xdr:rowOff>
    </xdr:to>
    <xdr:sp macro="" textlink="">
      <xdr:nvSpPr>
        <xdr:cNvPr id="366" name="楕円 365">
          <a:extLst>
            <a:ext uri="{FF2B5EF4-FFF2-40B4-BE49-F238E27FC236}">
              <a16:creationId xmlns:a16="http://schemas.microsoft.com/office/drawing/2014/main" id="{CBF35EEF-37F3-4ADD-BDAC-4C282A3CF5BB}"/>
            </a:ext>
          </a:extLst>
        </xdr:cNvPr>
        <xdr:cNvSpPr/>
      </xdr:nvSpPr>
      <xdr:spPr>
        <a:xfrm>
          <a:off x="7810500" y="146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84710</xdr:rowOff>
    </xdr:from>
    <xdr:to>
      <xdr:col>45</xdr:col>
      <xdr:colOff>177800</xdr:colOff>
      <xdr:row>85</xdr:row>
      <xdr:rowOff>88646</xdr:rowOff>
    </xdr:to>
    <xdr:cxnSp macro="">
      <xdr:nvCxnSpPr>
        <xdr:cNvPr id="367" name="直線コネクタ 366">
          <a:extLst>
            <a:ext uri="{FF2B5EF4-FFF2-40B4-BE49-F238E27FC236}">
              <a16:creationId xmlns:a16="http://schemas.microsoft.com/office/drawing/2014/main" id="{7206F5B0-3FEA-48B4-9AAC-28E54625D987}"/>
            </a:ext>
          </a:extLst>
        </xdr:cNvPr>
        <xdr:cNvCxnSpPr/>
      </xdr:nvCxnSpPr>
      <xdr:spPr>
        <a:xfrm flipV="1">
          <a:off x="7861300" y="14657960"/>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44704</xdr:rowOff>
    </xdr:from>
    <xdr:to>
      <xdr:col>36</xdr:col>
      <xdr:colOff>165100</xdr:colOff>
      <xdr:row>85</xdr:row>
      <xdr:rowOff>146304</xdr:rowOff>
    </xdr:to>
    <xdr:sp macro="" textlink="">
      <xdr:nvSpPr>
        <xdr:cNvPr id="368" name="楕円 367">
          <a:extLst>
            <a:ext uri="{FF2B5EF4-FFF2-40B4-BE49-F238E27FC236}">
              <a16:creationId xmlns:a16="http://schemas.microsoft.com/office/drawing/2014/main" id="{3D840B09-ED06-4F88-9448-B41DE694F287}"/>
            </a:ext>
          </a:extLst>
        </xdr:cNvPr>
        <xdr:cNvSpPr/>
      </xdr:nvSpPr>
      <xdr:spPr>
        <a:xfrm>
          <a:off x="6921500" y="1461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88646</xdr:rowOff>
    </xdr:from>
    <xdr:to>
      <xdr:col>41</xdr:col>
      <xdr:colOff>50800</xdr:colOff>
      <xdr:row>85</xdr:row>
      <xdr:rowOff>95504</xdr:rowOff>
    </xdr:to>
    <xdr:cxnSp macro="">
      <xdr:nvCxnSpPr>
        <xdr:cNvPr id="369" name="直線コネクタ 368">
          <a:extLst>
            <a:ext uri="{FF2B5EF4-FFF2-40B4-BE49-F238E27FC236}">
              <a16:creationId xmlns:a16="http://schemas.microsoft.com/office/drawing/2014/main" id="{1619C0DD-028F-4B41-960E-1AF2F63764C2}"/>
            </a:ext>
          </a:extLst>
        </xdr:cNvPr>
        <xdr:cNvCxnSpPr/>
      </xdr:nvCxnSpPr>
      <xdr:spPr>
        <a:xfrm flipV="1">
          <a:off x="6972300" y="146618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70" name="n_1aveValue【公営住宅】&#10;一人当たり面積">
          <a:extLst>
            <a:ext uri="{FF2B5EF4-FFF2-40B4-BE49-F238E27FC236}">
              <a16:creationId xmlns:a16="http://schemas.microsoft.com/office/drawing/2014/main" id="{000D745F-60D9-4A00-BE39-7ABEFBDC8D69}"/>
            </a:ext>
          </a:extLst>
        </xdr:cNvPr>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71" name="n_2aveValue【公営住宅】&#10;一人当たり面積">
          <a:extLst>
            <a:ext uri="{FF2B5EF4-FFF2-40B4-BE49-F238E27FC236}">
              <a16:creationId xmlns:a16="http://schemas.microsoft.com/office/drawing/2014/main" id="{A8D8C90C-C29F-4BAC-96D0-F1284412C987}"/>
            </a:ext>
          </a:extLst>
        </xdr:cNvPr>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72" name="n_3aveValue【公営住宅】&#10;一人当たり面積">
          <a:extLst>
            <a:ext uri="{FF2B5EF4-FFF2-40B4-BE49-F238E27FC236}">
              <a16:creationId xmlns:a16="http://schemas.microsoft.com/office/drawing/2014/main" id="{8EC8E4D6-D353-49E4-8FA0-0F64B4943E8D}"/>
            </a:ext>
          </a:extLst>
        </xdr:cNvPr>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73" name="n_4aveValue【公営住宅】&#10;一人当たり面積">
          <a:extLst>
            <a:ext uri="{FF2B5EF4-FFF2-40B4-BE49-F238E27FC236}">
              <a16:creationId xmlns:a16="http://schemas.microsoft.com/office/drawing/2014/main" id="{004FA3A3-F9E5-43A0-9E5C-2F162D0582C8}"/>
            </a:ext>
          </a:extLst>
        </xdr:cNvPr>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126255</xdr:rowOff>
    </xdr:from>
    <xdr:ext cx="469744" cy="259045"/>
    <xdr:sp macro="" textlink="">
      <xdr:nvSpPr>
        <xdr:cNvPr id="374" name="n_1mainValue【公営住宅】&#10;一人当たり面積">
          <a:extLst>
            <a:ext uri="{FF2B5EF4-FFF2-40B4-BE49-F238E27FC236}">
              <a16:creationId xmlns:a16="http://schemas.microsoft.com/office/drawing/2014/main" id="{2E692A58-3697-45ED-91F1-AEBED38930FE}"/>
            </a:ext>
          </a:extLst>
        </xdr:cNvPr>
        <xdr:cNvSpPr txBox="1"/>
      </xdr:nvSpPr>
      <xdr:spPr>
        <a:xfrm>
          <a:off x="9391727" y="1469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126637</xdr:rowOff>
    </xdr:from>
    <xdr:ext cx="469744" cy="259045"/>
    <xdr:sp macro="" textlink="">
      <xdr:nvSpPr>
        <xdr:cNvPr id="375" name="n_2mainValue【公営住宅】&#10;一人当たり面積">
          <a:extLst>
            <a:ext uri="{FF2B5EF4-FFF2-40B4-BE49-F238E27FC236}">
              <a16:creationId xmlns:a16="http://schemas.microsoft.com/office/drawing/2014/main" id="{8B08F36A-FA40-4185-A2F5-4E8459DB4BC2}"/>
            </a:ext>
          </a:extLst>
        </xdr:cNvPr>
        <xdr:cNvSpPr txBox="1"/>
      </xdr:nvSpPr>
      <xdr:spPr>
        <a:xfrm>
          <a:off x="8515427" y="146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130573</xdr:rowOff>
    </xdr:from>
    <xdr:ext cx="469744" cy="259045"/>
    <xdr:sp macro="" textlink="">
      <xdr:nvSpPr>
        <xdr:cNvPr id="376" name="n_3mainValue【公営住宅】&#10;一人当たり面積">
          <a:extLst>
            <a:ext uri="{FF2B5EF4-FFF2-40B4-BE49-F238E27FC236}">
              <a16:creationId xmlns:a16="http://schemas.microsoft.com/office/drawing/2014/main" id="{6C8230B8-E0A0-4644-85C9-C3F19192D2CF}"/>
            </a:ext>
          </a:extLst>
        </xdr:cNvPr>
        <xdr:cNvSpPr txBox="1"/>
      </xdr:nvSpPr>
      <xdr:spPr>
        <a:xfrm>
          <a:off x="7626427" y="1470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137431</xdr:rowOff>
    </xdr:from>
    <xdr:ext cx="469744" cy="259045"/>
    <xdr:sp macro="" textlink="">
      <xdr:nvSpPr>
        <xdr:cNvPr id="377" name="n_4mainValue【公営住宅】&#10;一人当たり面積">
          <a:extLst>
            <a:ext uri="{FF2B5EF4-FFF2-40B4-BE49-F238E27FC236}">
              <a16:creationId xmlns:a16="http://schemas.microsoft.com/office/drawing/2014/main" id="{DCFD042E-593E-476A-984B-84E3892FCC44}"/>
            </a:ext>
          </a:extLst>
        </xdr:cNvPr>
        <xdr:cNvSpPr txBox="1"/>
      </xdr:nvSpPr>
      <xdr:spPr>
        <a:xfrm>
          <a:off x="6737427" y="1471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3B696F62-9F13-4258-BC34-5C9D379EDB8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B7D6C604-CB27-43A4-9F9D-31C02166625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70CD67CF-D24A-4189-9021-74E8A51C37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25AC1CCB-37E6-480E-8BFC-34C23AE83CF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14C7D9FE-41E9-414E-BBEB-7BCEE446F35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45C3DE6A-F19A-4F60-87B3-E7C6BC4E59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B2CF6EDF-B639-4BD2-8FC0-53496E0ED39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141CEF93-6FE7-416C-B54F-73A1F6CCFE2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D5599CC3-C0DC-4878-8E29-ED2294A3CB8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2AED3645-AC3B-4E7A-AF16-EBD38454483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5A98771A-3B54-48B5-BD4D-856C5D63415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E24931C1-0C3B-4F9C-9282-700D29F906E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a:extLst>
            <a:ext uri="{FF2B5EF4-FFF2-40B4-BE49-F238E27FC236}">
              <a16:creationId xmlns:a16="http://schemas.microsoft.com/office/drawing/2014/main" id="{67705BD0-428B-4E61-944F-582A9F5AEBA5}"/>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1B6BCAE4-EDDD-4592-AD6B-4B8F20E4016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8EE363A-5D34-4740-97EB-12D9FD883BE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CFBEC8DF-0891-4A8E-9846-B5E560551E9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285CD6FD-F024-4868-9892-E6D2591F8A0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70F2490D-6E5F-449E-947A-C7F9ADE9A36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17C9A196-15BE-434A-9778-0726B8B50E5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89430659-BE35-4F62-B21A-E75CC329AB9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a:extLst>
            <a:ext uri="{FF2B5EF4-FFF2-40B4-BE49-F238E27FC236}">
              <a16:creationId xmlns:a16="http://schemas.microsoft.com/office/drawing/2014/main" id="{F5256867-00A9-4C9D-8C3B-556BC3C0AD44}"/>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8DB6ED5F-BCF5-4C82-AD9A-2864E737556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D91DF791-8EA6-4B24-B791-0567D80F874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99061</xdr:rowOff>
    </xdr:from>
    <xdr:to>
      <xdr:col>24</xdr:col>
      <xdr:colOff>62865</xdr:colOff>
      <xdr:row>107</xdr:row>
      <xdr:rowOff>80011</xdr:rowOff>
    </xdr:to>
    <xdr:cxnSp macro="">
      <xdr:nvCxnSpPr>
        <xdr:cNvPr id="401" name="直線コネクタ 400">
          <a:extLst>
            <a:ext uri="{FF2B5EF4-FFF2-40B4-BE49-F238E27FC236}">
              <a16:creationId xmlns:a16="http://schemas.microsoft.com/office/drawing/2014/main" id="{39036141-5516-44BE-B440-CC7E8666A365}"/>
            </a:ext>
          </a:extLst>
        </xdr:cNvPr>
        <xdr:cNvCxnSpPr/>
      </xdr:nvCxnSpPr>
      <xdr:spPr>
        <a:xfrm flipV="1">
          <a:off x="4634865" y="17244061"/>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83838</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EF56A521-2057-43B0-9669-AC27F2A65A34}"/>
            </a:ext>
          </a:extLst>
        </xdr:cNvPr>
        <xdr:cNvSpPr txBox="1"/>
      </xdr:nvSpPr>
      <xdr:spPr>
        <a:xfrm>
          <a:off x="4673600"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80011</xdr:rowOff>
    </xdr:from>
    <xdr:to>
      <xdr:col>24</xdr:col>
      <xdr:colOff>152400</xdr:colOff>
      <xdr:row>107</xdr:row>
      <xdr:rowOff>80011</xdr:rowOff>
    </xdr:to>
    <xdr:cxnSp macro="">
      <xdr:nvCxnSpPr>
        <xdr:cNvPr id="403" name="直線コネクタ 402">
          <a:extLst>
            <a:ext uri="{FF2B5EF4-FFF2-40B4-BE49-F238E27FC236}">
              <a16:creationId xmlns:a16="http://schemas.microsoft.com/office/drawing/2014/main" id="{AC6195AB-0EF2-4764-AC24-0E0D23B4B8F8}"/>
            </a:ext>
          </a:extLst>
        </xdr:cNvPr>
        <xdr:cNvCxnSpPr/>
      </xdr:nvCxnSpPr>
      <xdr:spPr>
        <a:xfrm>
          <a:off x="4546600" y="1842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45738</xdr:rowOff>
    </xdr:from>
    <xdr:ext cx="340478" cy="259045"/>
    <xdr:sp macro="" textlink="">
      <xdr:nvSpPr>
        <xdr:cNvPr id="404" name="【港湾・漁港】&#10;有形固定資産減価償却率最大値テキスト">
          <a:extLst>
            <a:ext uri="{FF2B5EF4-FFF2-40B4-BE49-F238E27FC236}">
              <a16:creationId xmlns:a16="http://schemas.microsoft.com/office/drawing/2014/main" id="{7F3A009C-C2B3-46C1-8EFE-687970A5878B}"/>
            </a:ext>
          </a:extLst>
        </xdr:cNvPr>
        <xdr:cNvSpPr txBox="1"/>
      </xdr:nvSpPr>
      <xdr:spPr>
        <a:xfrm>
          <a:off x="4673600" y="1701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405" name="直線コネクタ 404">
          <a:extLst>
            <a:ext uri="{FF2B5EF4-FFF2-40B4-BE49-F238E27FC236}">
              <a16:creationId xmlns:a16="http://schemas.microsoft.com/office/drawing/2014/main" id="{2A915BF4-34BE-4CF0-91F5-6C10992B028D}"/>
            </a:ext>
          </a:extLst>
        </xdr:cNvPr>
        <xdr:cNvCxnSpPr/>
      </xdr:nvCxnSpPr>
      <xdr:spPr>
        <a:xfrm>
          <a:off x="4546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97172</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DBD613EB-E701-4E5A-9E37-09E5401CE33E}"/>
            </a:ext>
          </a:extLst>
        </xdr:cNvPr>
        <xdr:cNvSpPr txBox="1"/>
      </xdr:nvSpPr>
      <xdr:spPr>
        <a:xfrm>
          <a:off x="4673600" y="1792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118745</xdr:rowOff>
    </xdr:from>
    <xdr:to>
      <xdr:col>24</xdr:col>
      <xdr:colOff>114300</xdr:colOff>
      <xdr:row>105</xdr:row>
      <xdr:rowOff>48895</xdr:rowOff>
    </xdr:to>
    <xdr:sp macro="" textlink="">
      <xdr:nvSpPr>
        <xdr:cNvPr id="407" name="フローチャート: 判断 406">
          <a:extLst>
            <a:ext uri="{FF2B5EF4-FFF2-40B4-BE49-F238E27FC236}">
              <a16:creationId xmlns:a16="http://schemas.microsoft.com/office/drawing/2014/main" id="{ED61DD90-6CFB-4418-BB48-A49520636EFB}"/>
            </a:ext>
          </a:extLst>
        </xdr:cNvPr>
        <xdr:cNvSpPr/>
      </xdr:nvSpPr>
      <xdr:spPr>
        <a:xfrm>
          <a:off x="4584700" y="1794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408" name="フローチャート: 判断 407">
          <a:extLst>
            <a:ext uri="{FF2B5EF4-FFF2-40B4-BE49-F238E27FC236}">
              <a16:creationId xmlns:a16="http://schemas.microsoft.com/office/drawing/2014/main" id="{73703088-A03C-44D1-875C-BD53FB6F9332}"/>
            </a:ext>
          </a:extLst>
        </xdr:cNvPr>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141605</xdr:rowOff>
    </xdr:from>
    <xdr:to>
      <xdr:col>15</xdr:col>
      <xdr:colOff>101600</xdr:colOff>
      <xdr:row>106</xdr:row>
      <xdr:rowOff>71755</xdr:rowOff>
    </xdr:to>
    <xdr:sp macro="" textlink="">
      <xdr:nvSpPr>
        <xdr:cNvPr id="409" name="フローチャート: 判断 408">
          <a:extLst>
            <a:ext uri="{FF2B5EF4-FFF2-40B4-BE49-F238E27FC236}">
              <a16:creationId xmlns:a16="http://schemas.microsoft.com/office/drawing/2014/main" id="{8578353D-A6AD-4E0E-BD7F-06DA78446707}"/>
            </a:ext>
          </a:extLst>
        </xdr:cNvPr>
        <xdr:cNvSpPr/>
      </xdr:nvSpPr>
      <xdr:spPr>
        <a:xfrm>
          <a:off x="2857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107314</xdr:rowOff>
    </xdr:from>
    <xdr:to>
      <xdr:col>10</xdr:col>
      <xdr:colOff>165100</xdr:colOff>
      <xdr:row>106</xdr:row>
      <xdr:rowOff>37464</xdr:rowOff>
    </xdr:to>
    <xdr:sp macro="" textlink="">
      <xdr:nvSpPr>
        <xdr:cNvPr id="410" name="フローチャート: 判断 409">
          <a:extLst>
            <a:ext uri="{FF2B5EF4-FFF2-40B4-BE49-F238E27FC236}">
              <a16:creationId xmlns:a16="http://schemas.microsoft.com/office/drawing/2014/main" id="{5D4EF264-F6D6-49E0-B3B1-CDE67660D25B}"/>
            </a:ext>
          </a:extLst>
        </xdr:cNvPr>
        <xdr:cNvSpPr/>
      </xdr:nvSpPr>
      <xdr:spPr>
        <a:xfrm>
          <a:off x="1968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13970</xdr:rowOff>
    </xdr:from>
    <xdr:to>
      <xdr:col>6</xdr:col>
      <xdr:colOff>38100</xdr:colOff>
      <xdr:row>103</xdr:row>
      <xdr:rowOff>115570</xdr:rowOff>
    </xdr:to>
    <xdr:sp macro="" textlink="">
      <xdr:nvSpPr>
        <xdr:cNvPr id="411" name="フローチャート: 判断 410">
          <a:extLst>
            <a:ext uri="{FF2B5EF4-FFF2-40B4-BE49-F238E27FC236}">
              <a16:creationId xmlns:a16="http://schemas.microsoft.com/office/drawing/2014/main" id="{408ABDEA-7E10-4D50-9C52-908D5395C88C}"/>
            </a:ext>
          </a:extLst>
        </xdr:cNvPr>
        <xdr:cNvSpPr/>
      </xdr:nvSpPr>
      <xdr:spPr>
        <a:xfrm>
          <a:off x="1079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3BC3355-3D9F-47DC-9CE6-FA88C501753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25C704C-F202-461E-9FF3-5623492B477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7BD1657D-A5E8-422E-85A7-6D77C433157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EF4F0C0-3E31-4B40-BDF9-C24D03CB3FB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E406437-7AA9-4C2C-8426-56F3BC21DAC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17" name="楕円 416">
          <a:extLst>
            <a:ext uri="{FF2B5EF4-FFF2-40B4-BE49-F238E27FC236}">
              <a16:creationId xmlns:a16="http://schemas.microsoft.com/office/drawing/2014/main" id="{99011892-7895-4E82-ABCE-B564B16D1C6B}"/>
            </a:ext>
          </a:extLst>
        </xdr:cNvPr>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116857</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2AB43B1F-83DD-44B7-A896-4A48E07F02F0}"/>
            </a:ext>
          </a:extLst>
        </xdr:cNvPr>
        <xdr:cNvSpPr txBox="1"/>
      </xdr:nvSpPr>
      <xdr:spPr>
        <a:xfrm>
          <a:off x="4673600"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55880</xdr:rowOff>
    </xdr:from>
    <xdr:to>
      <xdr:col>20</xdr:col>
      <xdr:colOff>38100</xdr:colOff>
      <xdr:row>104</xdr:row>
      <xdr:rowOff>157480</xdr:rowOff>
    </xdr:to>
    <xdr:sp macro="" textlink="">
      <xdr:nvSpPr>
        <xdr:cNvPr id="419" name="楕円 418">
          <a:extLst>
            <a:ext uri="{FF2B5EF4-FFF2-40B4-BE49-F238E27FC236}">
              <a16:creationId xmlns:a16="http://schemas.microsoft.com/office/drawing/2014/main" id="{B5410D54-367F-428E-B069-CC940F948F08}"/>
            </a:ext>
          </a:extLst>
        </xdr:cNvPr>
        <xdr:cNvSpPr/>
      </xdr:nvSpPr>
      <xdr:spPr>
        <a:xfrm>
          <a:off x="3746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106680</xdr:rowOff>
    </xdr:from>
    <xdr:to>
      <xdr:col>24</xdr:col>
      <xdr:colOff>63500</xdr:colOff>
      <xdr:row>104</xdr:row>
      <xdr:rowOff>144780</xdr:rowOff>
    </xdr:to>
    <xdr:cxnSp macro="">
      <xdr:nvCxnSpPr>
        <xdr:cNvPr id="420" name="直線コネクタ 419">
          <a:extLst>
            <a:ext uri="{FF2B5EF4-FFF2-40B4-BE49-F238E27FC236}">
              <a16:creationId xmlns:a16="http://schemas.microsoft.com/office/drawing/2014/main" id="{67743751-B6CB-4B33-9D62-E60CD3F301CE}"/>
            </a:ext>
          </a:extLst>
        </xdr:cNvPr>
        <xdr:cNvCxnSpPr/>
      </xdr:nvCxnSpPr>
      <xdr:spPr>
        <a:xfrm>
          <a:off x="3797300" y="17937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19686</xdr:rowOff>
    </xdr:from>
    <xdr:to>
      <xdr:col>15</xdr:col>
      <xdr:colOff>101600</xdr:colOff>
      <xdr:row>104</xdr:row>
      <xdr:rowOff>121286</xdr:rowOff>
    </xdr:to>
    <xdr:sp macro="" textlink="">
      <xdr:nvSpPr>
        <xdr:cNvPr id="421" name="楕円 420">
          <a:extLst>
            <a:ext uri="{FF2B5EF4-FFF2-40B4-BE49-F238E27FC236}">
              <a16:creationId xmlns:a16="http://schemas.microsoft.com/office/drawing/2014/main" id="{FB2DB98D-9C97-447E-ACD0-9FF0520798C5}"/>
            </a:ext>
          </a:extLst>
        </xdr:cNvPr>
        <xdr:cNvSpPr/>
      </xdr:nvSpPr>
      <xdr:spPr>
        <a:xfrm>
          <a:off x="2857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70486</xdr:rowOff>
    </xdr:from>
    <xdr:to>
      <xdr:col>19</xdr:col>
      <xdr:colOff>177800</xdr:colOff>
      <xdr:row>104</xdr:row>
      <xdr:rowOff>106680</xdr:rowOff>
    </xdr:to>
    <xdr:cxnSp macro="">
      <xdr:nvCxnSpPr>
        <xdr:cNvPr id="422" name="直線コネクタ 421">
          <a:extLst>
            <a:ext uri="{FF2B5EF4-FFF2-40B4-BE49-F238E27FC236}">
              <a16:creationId xmlns:a16="http://schemas.microsoft.com/office/drawing/2014/main" id="{51EC2096-3D6B-4CEF-8171-119AE8A33D7B}"/>
            </a:ext>
          </a:extLst>
        </xdr:cNvPr>
        <xdr:cNvCxnSpPr/>
      </xdr:nvCxnSpPr>
      <xdr:spPr>
        <a:xfrm>
          <a:off x="2908300" y="179012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423" name="楕円 422">
          <a:extLst>
            <a:ext uri="{FF2B5EF4-FFF2-40B4-BE49-F238E27FC236}">
              <a16:creationId xmlns:a16="http://schemas.microsoft.com/office/drawing/2014/main" id="{83A70DC6-FD68-42F5-ACE7-BE4514AAAB50}"/>
            </a:ext>
          </a:extLst>
        </xdr:cNvPr>
        <xdr:cNvSpPr/>
      </xdr:nvSpPr>
      <xdr:spPr>
        <a:xfrm>
          <a:off x="1968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68580</xdr:rowOff>
    </xdr:from>
    <xdr:to>
      <xdr:col>15</xdr:col>
      <xdr:colOff>50800</xdr:colOff>
      <xdr:row>104</xdr:row>
      <xdr:rowOff>70486</xdr:rowOff>
    </xdr:to>
    <xdr:cxnSp macro="">
      <xdr:nvCxnSpPr>
        <xdr:cNvPr id="424" name="直線コネクタ 423">
          <a:extLst>
            <a:ext uri="{FF2B5EF4-FFF2-40B4-BE49-F238E27FC236}">
              <a16:creationId xmlns:a16="http://schemas.microsoft.com/office/drawing/2014/main" id="{7DF50BDC-1812-4C7D-9A26-8EB60AA47D53}"/>
            </a:ext>
          </a:extLst>
        </xdr:cNvPr>
        <xdr:cNvCxnSpPr/>
      </xdr:nvCxnSpPr>
      <xdr:spPr>
        <a:xfrm>
          <a:off x="2019300" y="178993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153036</xdr:rowOff>
    </xdr:from>
    <xdr:to>
      <xdr:col>6</xdr:col>
      <xdr:colOff>38100</xdr:colOff>
      <xdr:row>104</xdr:row>
      <xdr:rowOff>83186</xdr:rowOff>
    </xdr:to>
    <xdr:sp macro="" textlink="">
      <xdr:nvSpPr>
        <xdr:cNvPr id="425" name="楕円 424">
          <a:extLst>
            <a:ext uri="{FF2B5EF4-FFF2-40B4-BE49-F238E27FC236}">
              <a16:creationId xmlns:a16="http://schemas.microsoft.com/office/drawing/2014/main" id="{D0787B90-DDF6-4A12-8F39-58B0E575068C}"/>
            </a:ext>
          </a:extLst>
        </xdr:cNvPr>
        <xdr:cNvSpPr/>
      </xdr:nvSpPr>
      <xdr:spPr>
        <a:xfrm>
          <a:off x="1079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32386</xdr:rowOff>
    </xdr:from>
    <xdr:to>
      <xdr:col>10</xdr:col>
      <xdr:colOff>114300</xdr:colOff>
      <xdr:row>104</xdr:row>
      <xdr:rowOff>68580</xdr:rowOff>
    </xdr:to>
    <xdr:cxnSp macro="">
      <xdr:nvCxnSpPr>
        <xdr:cNvPr id="426" name="直線コネクタ 425">
          <a:extLst>
            <a:ext uri="{FF2B5EF4-FFF2-40B4-BE49-F238E27FC236}">
              <a16:creationId xmlns:a16="http://schemas.microsoft.com/office/drawing/2014/main" id="{E1E84F67-3C86-45A2-B052-056DEE9A4159}"/>
            </a:ext>
          </a:extLst>
        </xdr:cNvPr>
        <xdr:cNvCxnSpPr/>
      </xdr:nvCxnSpPr>
      <xdr:spPr>
        <a:xfrm>
          <a:off x="1130300" y="178631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427" name="n_1aveValue【港湾・漁港】&#10;有形固定資産減価償却率">
          <a:extLst>
            <a:ext uri="{FF2B5EF4-FFF2-40B4-BE49-F238E27FC236}">
              <a16:creationId xmlns:a16="http://schemas.microsoft.com/office/drawing/2014/main" id="{585EE96C-1302-4718-A61D-D0F14065358D}"/>
            </a:ext>
          </a:extLst>
        </xdr:cNvPr>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62882</xdr:rowOff>
    </xdr:from>
    <xdr:ext cx="405111" cy="259045"/>
    <xdr:sp macro="" textlink="">
      <xdr:nvSpPr>
        <xdr:cNvPr id="428" name="n_2aveValue【港湾・漁港】&#10;有形固定資産減価償却率">
          <a:extLst>
            <a:ext uri="{FF2B5EF4-FFF2-40B4-BE49-F238E27FC236}">
              <a16:creationId xmlns:a16="http://schemas.microsoft.com/office/drawing/2014/main" id="{9AA1BEF8-8E3D-415B-9F66-BB931C38BC20}"/>
            </a:ext>
          </a:extLst>
        </xdr:cNvPr>
        <xdr:cNvSpPr txBox="1"/>
      </xdr:nvSpPr>
      <xdr:spPr>
        <a:xfrm>
          <a:off x="2705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28591</xdr:rowOff>
    </xdr:from>
    <xdr:ext cx="405111" cy="259045"/>
    <xdr:sp macro="" textlink="">
      <xdr:nvSpPr>
        <xdr:cNvPr id="429" name="n_3aveValue【港湾・漁港】&#10;有形固定資産減価償却率">
          <a:extLst>
            <a:ext uri="{FF2B5EF4-FFF2-40B4-BE49-F238E27FC236}">
              <a16:creationId xmlns:a16="http://schemas.microsoft.com/office/drawing/2014/main" id="{5A89B9E5-9CEB-406F-A9D3-5B0E6B6CC0C8}"/>
            </a:ext>
          </a:extLst>
        </xdr:cNvPr>
        <xdr:cNvSpPr txBox="1"/>
      </xdr:nvSpPr>
      <xdr:spPr>
        <a:xfrm>
          <a:off x="1816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132097</xdr:rowOff>
    </xdr:from>
    <xdr:ext cx="405111" cy="259045"/>
    <xdr:sp macro="" textlink="">
      <xdr:nvSpPr>
        <xdr:cNvPr id="430" name="n_4aveValue【港湾・漁港】&#10;有形固定資産減価償却率">
          <a:extLst>
            <a:ext uri="{FF2B5EF4-FFF2-40B4-BE49-F238E27FC236}">
              <a16:creationId xmlns:a16="http://schemas.microsoft.com/office/drawing/2014/main" id="{94AB1C5D-23CE-465E-A3F0-B618EF77E8B7}"/>
            </a:ext>
          </a:extLst>
        </xdr:cNvPr>
        <xdr:cNvSpPr txBox="1"/>
      </xdr:nvSpPr>
      <xdr:spPr>
        <a:xfrm>
          <a:off x="927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2557</xdr:rowOff>
    </xdr:from>
    <xdr:ext cx="405111" cy="259045"/>
    <xdr:sp macro="" textlink="">
      <xdr:nvSpPr>
        <xdr:cNvPr id="431" name="n_1mainValue【港湾・漁港】&#10;有形固定資産減価償却率">
          <a:extLst>
            <a:ext uri="{FF2B5EF4-FFF2-40B4-BE49-F238E27FC236}">
              <a16:creationId xmlns:a16="http://schemas.microsoft.com/office/drawing/2014/main" id="{89B2361E-9ED8-43D6-8ADA-AA42430EF69A}"/>
            </a:ext>
          </a:extLst>
        </xdr:cNvPr>
        <xdr:cNvSpPr txBox="1"/>
      </xdr:nvSpPr>
      <xdr:spPr>
        <a:xfrm>
          <a:off x="35820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137813</xdr:rowOff>
    </xdr:from>
    <xdr:ext cx="405111" cy="259045"/>
    <xdr:sp macro="" textlink="">
      <xdr:nvSpPr>
        <xdr:cNvPr id="432" name="n_2mainValue【港湾・漁港】&#10;有形固定資産減価償却率">
          <a:extLst>
            <a:ext uri="{FF2B5EF4-FFF2-40B4-BE49-F238E27FC236}">
              <a16:creationId xmlns:a16="http://schemas.microsoft.com/office/drawing/2014/main" id="{6ED85872-437B-4612-B26F-069A4BD48B8E}"/>
            </a:ext>
          </a:extLst>
        </xdr:cNvPr>
        <xdr:cNvSpPr txBox="1"/>
      </xdr:nvSpPr>
      <xdr:spPr>
        <a:xfrm>
          <a:off x="2705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135907</xdr:rowOff>
    </xdr:from>
    <xdr:ext cx="405111" cy="259045"/>
    <xdr:sp macro="" textlink="">
      <xdr:nvSpPr>
        <xdr:cNvPr id="433" name="n_3mainValue【港湾・漁港】&#10;有形固定資産減価償却率">
          <a:extLst>
            <a:ext uri="{FF2B5EF4-FFF2-40B4-BE49-F238E27FC236}">
              <a16:creationId xmlns:a16="http://schemas.microsoft.com/office/drawing/2014/main" id="{D703C198-DFC2-4BCA-ABA9-32B9D3A22E75}"/>
            </a:ext>
          </a:extLst>
        </xdr:cNvPr>
        <xdr:cNvSpPr txBox="1"/>
      </xdr:nvSpPr>
      <xdr:spPr>
        <a:xfrm>
          <a:off x="1816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74313</xdr:rowOff>
    </xdr:from>
    <xdr:ext cx="405111" cy="259045"/>
    <xdr:sp macro="" textlink="">
      <xdr:nvSpPr>
        <xdr:cNvPr id="434" name="n_4mainValue【港湾・漁港】&#10;有形固定資産減価償却率">
          <a:extLst>
            <a:ext uri="{FF2B5EF4-FFF2-40B4-BE49-F238E27FC236}">
              <a16:creationId xmlns:a16="http://schemas.microsoft.com/office/drawing/2014/main" id="{4AA4EDEA-16C7-4AB9-8CC9-7EDDDBD9D7A0}"/>
            </a:ext>
          </a:extLst>
        </xdr:cNvPr>
        <xdr:cNvSpPr txBox="1"/>
      </xdr:nvSpPr>
      <xdr:spPr>
        <a:xfrm>
          <a:off x="927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5D6E040E-3C2F-48C2-9F58-72E5EBFE19B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DA1A49E8-7F8F-4090-9061-C6A16DD9710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A838A79E-074D-4AB8-A0C1-69CCEFADE02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99F686CC-36C4-4E3B-9957-C6D7E8329FA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95B42B53-6F25-4CF0-9EAC-BEA83ED0479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64C15C45-DF49-4D9E-9522-22AF02BA6BC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576C25FB-1AF8-458A-8DC3-141FC097CB2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5BABAEDB-FD2D-4A6D-9D48-205C33B38F4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CD4FD93E-882A-471F-9505-62B6F06EF71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8ED33582-EAB2-4EB7-BDE0-535DD6F947D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39104EA9-C1FD-42D4-A3A2-4FDE6D31B0F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a:extLst>
            <a:ext uri="{FF2B5EF4-FFF2-40B4-BE49-F238E27FC236}">
              <a16:creationId xmlns:a16="http://schemas.microsoft.com/office/drawing/2014/main" id="{B7208AFE-8319-49B0-8F69-D8649C07F583}"/>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3A6D5AFC-E439-4E3A-9062-1668BD9C28C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48" name="テキスト ボックス 447">
          <a:extLst>
            <a:ext uri="{FF2B5EF4-FFF2-40B4-BE49-F238E27FC236}">
              <a16:creationId xmlns:a16="http://schemas.microsoft.com/office/drawing/2014/main" id="{48F9C7AD-6A65-484E-9EA5-1F8048B41339}"/>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EA5A797C-7D39-4E18-968D-D95464E103A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0" name="テキスト ボックス 449">
          <a:extLst>
            <a:ext uri="{FF2B5EF4-FFF2-40B4-BE49-F238E27FC236}">
              <a16:creationId xmlns:a16="http://schemas.microsoft.com/office/drawing/2014/main" id="{81D3C53C-D653-4794-9B56-BF9BEC409C51}"/>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2622E1D1-9254-4ADF-BD18-9EC28FE6F63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2" name="テキスト ボックス 451">
          <a:extLst>
            <a:ext uri="{FF2B5EF4-FFF2-40B4-BE49-F238E27FC236}">
              <a16:creationId xmlns:a16="http://schemas.microsoft.com/office/drawing/2014/main" id="{DB2805D8-5317-4F74-AB8E-A04A60A9CD4A}"/>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7D0CB94C-E32B-4E8A-8892-B31C6458C49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4" name="テキスト ボックス 453">
          <a:extLst>
            <a:ext uri="{FF2B5EF4-FFF2-40B4-BE49-F238E27FC236}">
              <a16:creationId xmlns:a16="http://schemas.microsoft.com/office/drawing/2014/main" id="{6DD7FFA1-456B-4FBB-B06F-C71C35769221}"/>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76EB2CDE-D8AE-43FB-A3F0-12A6C704766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a:extLst>
            <a:ext uri="{FF2B5EF4-FFF2-40B4-BE49-F238E27FC236}">
              <a16:creationId xmlns:a16="http://schemas.microsoft.com/office/drawing/2014/main" id="{FFB7EB7B-7684-4AAF-A0CC-BF895737330B}"/>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A95DB225-E658-4AF4-B571-0B0C8FEF896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56739</xdr:rowOff>
    </xdr:from>
    <xdr:to>
      <xdr:col>54</xdr:col>
      <xdr:colOff>189865</xdr:colOff>
      <xdr:row>108</xdr:row>
      <xdr:rowOff>70403</xdr:rowOff>
    </xdr:to>
    <xdr:cxnSp macro="">
      <xdr:nvCxnSpPr>
        <xdr:cNvPr id="458" name="直線コネクタ 457">
          <a:extLst>
            <a:ext uri="{FF2B5EF4-FFF2-40B4-BE49-F238E27FC236}">
              <a16:creationId xmlns:a16="http://schemas.microsoft.com/office/drawing/2014/main" id="{535E5367-6382-453B-95D4-804F054FB1AC}"/>
            </a:ext>
          </a:extLst>
        </xdr:cNvPr>
        <xdr:cNvCxnSpPr/>
      </xdr:nvCxnSpPr>
      <xdr:spPr>
        <a:xfrm flipV="1">
          <a:off x="10476865" y="17201739"/>
          <a:ext cx="0" cy="1385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74230</xdr:rowOff>
    </xdr:from>
    <xdr:ext cx="599010" cy="259045"/>
    <xdr:sp macro="" textlink="">
      <xdr:nvSpPr>
        <xdr:cNvPr id="459" name="【港湾・漁港】&#10;一人当たり有形固定資産（償却資産）額最小値テキスト">
          <a:extLst>
            <a:ext uri="{FF2B5EF4-FFF2-40B4-BE49-F238E27FC236}">
              <a16:creationId xmlns:a16="http://schemas.microsoft.com/office/drawing/2014/main" id="{41F74AD9-2C28-48D3-9A28-758B97C7E441}"/>
            </a:ext>
          </a:extLst>
        </xdr:cNvPr>
        <xdr:cNvSpPr txBox="1"/>
      </xdr:nvSpPr>
      <xdr:spPr>
        <a:xfrm>
          <a:off x="10515600" y="185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70403</xdr:rowOff>
    </xdr:from>
    <xdr:to>
      <xdr:col>55</xdr:col>
      <xdr:colOff>88900</xdr:colOff>
      <xdr:row>108</xdr:row>
      <xdr:rowOff>70403</xdr:rowOff>
    </xdr:to>
    <xdr:cxnSp macro="">
      <xdr:nvCxnSpPr>
        <xdr:cNvPr id="460" name="直線コネクタ 459">
          <a:extLst>
            <a:ext uri="{FF2B5EF4-FFF2-40B4-BE49-F238E27FC236}">
              <a16:creationId xmlns:a16="http://schemas.microsoft.com/office/drawing/2014/main" id="{68F31BCD-5AFB-4950-BE85-7AF4A42C3F39}"/>
            </a:ext>
          </a:extLst>
        </xdr:cNvPr>
        <xdr:cNvCxnSpPr/>
      </xdr:nvCxnSpPr>
      <xdr:spPr>
        <a:xfrm>
          <a:off x="10388600" y="1858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3416</xdr:rowOff>
    </xdr:from>
    <xdr:ext cx="690189" cy="259045"/>
    <xdr:sp macro="" textlink="">
      <xdr:nvSpPr>
        <xdr:cNvPr id="461" name="【港湾・漁港】&#10;一人当たり有形固定資産（償却資産）額最大値テキスト">
          <a:extLst>
            <a:ext uri="{FF2B5EF4-FFF2-40B4-BE49-F238E27FC236}">
              <a16:creationId xmlns:a16="http://schemas.microsoft.com/office/drawing/2014/main" id="{DAB8B4E7-69B3-444A-9F73-D61754F4356E}"/>
            </a:ext>
          </a:extLst>
        </xdr:cNvPr>
        <xdr:cNvSpPr txBox="1"/>
      </xdr:nvSpPr>
      <xdr:spPr>
        <a:xfrm>
          <a:off x="10515600" y="16976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56739</xdr:rowOff>
    </xdr:from>
    <xdr:to>
      <xdr:col>55</xdr:col>
      <xdr:colOff>88900</xdr:colOff>
      <xdr:row>100</xdr:row>
      <xdr:rowOff>56739</xdr:rowOff>
    </xdr:to>
    <xdr:cxnSp macro="">
      <xdr:nvCxnSpPr>
        <xdr:cNvPr id="462" name="直線コネクタ 461">
          <a:extLst>
            <a:ext uri="{FF2B5EF4-FFF2-40B4-BE49-F238E27FC236}">
              <a16:creationId xmlns:a16="http://schemas.microsoft.com/office/drawing/2014/main" id="{32BCBE5A-C958-4285-81E9-0A2F89C11F95}"/>
            </a:ext>
          </a:extLst>
        </xdr:cNvPr>
        <xdr:cNvCxnSpPr/>
      </xdr:nvCxnSpPr>
      <xdr:spPr>
        <a:xfrm>
          <a:off x="10388600" y="1720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78016</xdr:rowOff>
    </xdr:from>
    <xdr:ext cx="690189" cy="259045"/>
    <xdr:sp macro="" textlink="">
      <xdr:nvSpPr>
        <xdr:cNvPr id="463" name="【港湾・漁港】&#10;一人当たり有形固定資産（償却資産）額平均値テキスト">
          <a:extLst>
            <a:ext uri="{FF2B5EF4-FFF2-40B4-BE49-F238E27FC236}">
              <a16:creationId xmlns:a16="http://schemas.microsoft.com/office/drawing/2014/main" id="{30FA7B03-FFCC-46B7-9123-2C1425E1BE71}"/>
            </a:ext>
          </a:extLst>
        </xdr:cNvPr>
        <xdr:cNvSpPr txBox="1"/>
      </xdr:nvSpPr>
      <xdr:spPr>
        <a:xfrm>
          <a:off x="10515600" y="1808026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55139</xdr:rowOff>
    </xdr:from>
    <xdr:to>
      <xdr:col>55</xdr:col>
      <xdr:colOff>50800</xdr:colOff>
      <xdr:row>106</xdr:row>
      <xdr:rowOff>156739</xdr:rowOff>
    </xdr:to>
    <xdr:sp macro="" textlink="">
      <xdr:nvSpPr>
        <xdr:cNvPr id="464" name="フローチャート: 判断 463">
          <a:extLst>
            <a:ext uri="{FF2B5EF4-FFF2-40B4-BE49-F238E27FC236}">
              <a16:creationId xmlns:a16="http://schemas.microsoft.com/office/drawing/2014/main" id="{33DE38B6-A149-4E5F-A03A-5326153E832C}"/>
            </a:ext>
          </a:extLst>
        </xdr:cNvPr>
        <xdr:cNvSpPr/>
      </xdr:nvSpPr>
      <xdr:spPr>
        <a:xfrm>
          <a:off x="10426700" y="182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105087</xdr:rowOff>
    </xdr:from>
    <xdr:to>
      <xdr:col>50</xdr:col>
      <xdr:colOff>165100</xdr:colOff>
      <xdr:row>107</xdr:row>
      <xdr:rowOff>35237</xdr:rowOff>
    </xdr:to>
    <xdr:sp macro="" textlink="">
      <xdr:nvSpPr>
        <xdr:cNvPr id="465" name="フローチャート: 判断 464">
          <a:extLst>
            <a:ext uri="{FF2B5EF4-FFF2-40B4-BE49-F238E27FC236}">
              <a16:creationId xmlns:a16="http://schemas.microsoft.com/office/drawing/2014/main" id="{E34538EA-DDB7-4E26-A1CB-AD5FDEBA2C5E}"/>
            </a:ext>
          </a:extLst>
        </xdr:cNvPr>
        <xdr:cNvSpPr/>
      </xdr:nvSpPr>
      <xdr:spPr>
        <a:xfrm>
          <a:off x="9588500" y="182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162830</xdr:rowOff>
    </xdr:from>
    <xdr:to>
      <xdr:col>46</xdr:col>
      <xdr:colOff>38100</xdr:colOff>
      <xdr:row>107</xdr:row>
      <xdr:rowOff>92980</xdr:rowOff>
    </xdr:to>
    <xdr:sp macro="" textlink="">
      <xdr:nvSpPr>
        <xdr:cNvPr id="466" name="フローチャート: 判断 465">
          <a:extLst>
            <a:ext uri="{FF2B5EF4-FFF2-40B4-BE49-F238E27FC236}">
              <a16:creationId xmlns:a16="http://schemas.microsoft.com/office/drawing/2014/main" id="{CBBF55A3-2365-47A0-978D-4FC4060944A0}"/>
            </a:ext>
          </a:extLst>
        </xdr:cNvPr>
        <xdr:cNvSpPr/>
      </xdr:nvSpPr>
      <xdr:spPr>
        <a:xfrm>
          <a:off x="8699500" y="18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44326</xdr:rowOff>
    </xdr:from>
    <xdr:to>
      <xdr:col>41</xdr:col>
      <xdr:colOff>101600</xdr:colOff>
      <xdr:row>107</xdr:row>
      <xdr:rowOff>145926</xdr:rowOff>
    </xdr:to>
    <xdr:sp macro="" textlink="">
      <xdr:nvSpPr>
        <xdr:cNvPr id="467" name="フローチャート: 判断 466">
          <a:extLst>
            <a:ext uri="{FF2B5EF4-FFF2-40B4-BE49-F238E27FC236}">
              <a16:creationId xmlns:a16="http://schemas.microsoft.com/office/drawing/2014/main" id="{36EB8C62-2322-4F56-A6A3-930F94BEE753}"/>
            </a:ext>
          </a:extLst>
        </xdr:cNvPr>
        <xdr:cNvSpPr/>
      </xdr:nvSpPr>
      <xdr:spPr>
        <a:xfrm>
          <a:off x="7810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41095</xdr:rowOff>
    </xdr:from>
    <xdr:to>
      <xdr:col>36</xdr:col>
      <xdr:colOff>165100</xdr:colOff>
      <xdr:row>107</xdr:row>
      <xdr:rowOff>142695</xdr:rowOff>
    </xdr:to>
    <xdr:sp macro="" textlink="">
      <xdr:nvSpPr>
        <xdr:cNvPr id="468" name="フローチャート: 判断 467">
          <a:extLst>
            <a:ext uri="{FF2B5EF4-FFF2-40B4-BE49-F238E27FC236}">
              <a16:creationId xmlns:a16="http://schemas.microsoft.com/office/drawing/2014/main" id="{BDDB6518-9EF4-4D16-AD58-9EBA39EE126E}"/>
            </a:ext>
          </a:extLst>
        </xdr:cNvPr>
        <xdr:cNvSpPr/>
      </xdr:nvSpPr>
      <xdr:spPr>
        <a:xfrm>
          <a:off x="6921500" y="183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C8814BAB-B82C-40CD-BAF2-8EB98F6AA18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521A1F5-DCDD-4024-BA95-6719903C7A8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13250ACD-5B54-4400-8914-2878E4EDFF2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23C5F6CC-E07A-4E10-BB2B-6BB1EF34821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7F94BCC3-6CCD-462F-B211-9FC13A3D7E7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6852</xdr:rowOff>
    </xdr:from>
    <xdr:to>
      <xdr:col>55</xdr:col>
      <xdr:colOff>50800</xdr:colOff>
      <xdr:row>107</xdr:row>
      <xdr:rowOff>108452</xdr:rowOff>
    </xdr:to>
    <xdr:sp macro="" textlink="">
      <xdr:nvSpPr>
        <xdr:cNvPr id="474" name="楕円 473">
          <a:extLst>
            <a:ext uri="{FF2B5EF4-FFF2-40B4-BE49-F238E27FC236}">
              <a16:creationId xmlns:a16="http://schemas.microsoft.com/office/drawing/2014/main" id="{9DEB9A8A-06B6-406B-A526-2B3DDA6A5FB0}"/>
            </a:ext>
          </a:extLst>
        </xdr:cNvPr>
        <xdr:cNvSpPr/>
      </xdr:nvSpPr>
      <xdr:spPr>
        <a:xfrm>
          <a:off x="10426700" y="183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156729</xdr:rowOff>
    </xdr:from>
    <xdr:ext cx="599010" cy="259045"/>
    <xdr:sp macro="" textlink="">
      <xdr:nvSpPr>
        <xdr:cNvPr id="475" name="【港湾・漁港】&#10;一人当たり有形固定資産（償却資産）額該当値テキスト">
          <a:extLst>
            <a:ext uri="{FF2B5EF4-FFF2-40B4-BE49-F238E27FC236}">
              <a16:creationId xmlns:a16="http://schemas.microsoft.com/office/drawing/2014/main" id="{1CE02BF6-161D-4537-9345-57F85D56F995}"/>
            </a:ext>
          </a:extLst>
        </xdr:cNvPr>
        <xdr:cNvSpPr txBox="1"/>
      </xdr:nvSpPr>
      <xdr:spPr>
        <a:xfrm>
          <a:off x="10515600" y="1833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7437</xdr:rowOff>
    </xdr:from>
    <xdr:to>
      <xdr:col>50</xdr:col>
      <xdr:colOff>165100</xdr:colOff>
      <xdr:row>107</xdr:row>
      <xdr:rowOff>109037</xdr:rowOff>
    </xdr:to>
    <xdr:sp macro="" textlink="">
      <xdr:nvSpPr>
        <xdr:cNvPr id="476" name="楕円 475">
          <a:extLst>
            <a:ext uri="{FF2B5EF4-FFF2-40B4-BE49-F238E27FC236}">
              <a16:creationId xmlns:a16="http://schemas.microsoft.com/office/drawing/2014/main" id="{26B55818-8D87-4D22-832D-1011A3839A1E}"/>
            </a:ext>
          </a:extLst>
        </xdr:cNvPr>
        <xdr:cNvSpPr/>
      </xdr:nvSpPr>
      <xdr:spPr>
        <a:xfrm>
          <a:off x="9588500" y="183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57652</xdr:rowOff>
    </xdr:from>
    <xdr:to>
      <xdr:col>55</xdr:col>
      <xdr:colOff>0</xdr:colOff>
      <xdr:row>107</xdr:row>
      <xdr:rowOff>58237</xdr:rowOff>
    </xdr:to>
    <xdr:cxnSp macro="">
      <xdr:nvCxnSpPr>
        <xdr:cNvPr id="477" name="直線コネクタ 476">
          <a:extLst>
            <a:ext uri="{FF2B5EF4-FFF2-40B4-BE49-F238E27FC236}">
              <a16:creationId xmlns:a16="http://schemas.microsoft.com/office/drawing/2014/main" id="{4BCDA719-6343-40B2-A349-4875F9B1F0BC}"/>
            </a:ext>
          </a:extLst>
        </xdr:cNvPr>
        <xdr:cNvCxnSpPr/>
      </xdr:nvCxnSpPr>
      <xdr:spPr>
        <a:xfrm flipV="1">
          <a:off x="9639300" y="18402802"/>
          <a:ext cx="8382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8072</xdr:rowOff>
    </xdr:from>
    <xdr:to>
      <xdr:col>46</xdr:col>
      <xdr:colOff>38100</xdr:colOff>
      <xdr:row>107</xdr:row>
      <xdr:rowOff>109672</xdr:rowOff>
    </xdr:to>
    <xdr:sp macro="" textlink="">
      <xdr:nvSpPr>
        <xdr:cNvPr id="478" name="楕円 477">
          <a:extLst>
            <a:ext uri="{FF2B5EF4-FFF2-40B4-BE49-F238E27FC236}">
              <a16:creationId xmlns:a16="http://schemas.microsoft.com/office/drawing/2014/main" id="{CA09E797-7D35-4037-99CB-A12F4F0D287D}"/>
            </a:ext>
          </a:extLst>
        </xdr:cNvPr>
        <xdr:cNvSpPr/>
      </xdr:nvSpPr>
      <xdr:spPr>
        <a:xfrm>
          <a:off x="8699500" y="1835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58237</xdr:rowOff>
    </xdr:from>
    <xdr:to>
      <xdr:col>50</xdr:col>
      <xdr:colOff>114300</xdr:colOff>
      <xdr:row>107</xdr:row>
      <xdr:rowOff>58872</xdr:rowOff>
    </xdr:to>
    <xdr:cxnSp macro="">
      <xdr:nvCxnSpPr>
        <xdr:cNvPr id="479" name="直線コネクタ 478">
          <a:extLst>
            <a:ext uri="{FF2B5EF4-FFF2-40B4-BE49-F238E27FC236}">
              <a16:creationId xmlns:a16="http://schemas.microsoft.com/office/drawing/2014/main" id="{E0C9ACF4-3C6E-4793-9180-FE8EC4F0D25A}"/>
            </a:ext>
          </a:extLst>
        </xdr:cNvPr>
        <xdr:cNvCxnSpPr/>
      </xdr:nvCxnSpPr>
      <xdr:spPr>
        <a:xfrm flipV="1">
          <a:off x="8750300" y="1840338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25229</xdr:rowOff>
    </xdr:from>
    <xdr:to>
      <xdr:col>41</xdr:col>
      <xdr:colOff>101600</xdr:colOff>
      <xdr:row>107</xdr:row>
      <xdr:rowOff>126829</xdr:rowOff>
    </xdr:to>
    <xdr:sp macro="" textlink="">
      <xdr:nvSpPr>
        <xdr:cNvPr id="480" name="楕円 479">
          <a:extLst>
            <a:ext uri="{FF2B5EF4-FFF2-40B4-BE49-F238E27FC236}">
              <a16:creationId xmlns:a16="http://schemas.microsoft.com/office/drawing/2014/main" id="{73799582-4192-410F-A686-7961DFFDCFC4}"/>
            </a:ext>
          </a:extLst>
        </xdr:cNvPr>
        <xdr:cNvSpPr/>
      </xdr:nvSpPr>
      <xdr:spPr>
        <a:xfrm>
          <a:off x="7810500" y="183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58872</xdr:rowOff>
    </xdr:from>
    <xdr:to>
      <xdr:col>45</xdr:col>
      <xdr:colOff>177800</xdr:colOff>
      <xdr:row>107</xdr:row>
      <xdr:rowOff>76029</xdr:rowOff>
    </xdr:to>
    <xdr:cxnSp macro="">
      <xdr:nvCxnSpPr>
        <xdr:cNvPr id="481" name="直線コネクタ 480">
          <a:extLst>
            <a:ext uri="{FF2B5EF4-FFF2-40B4-BE49-F238E27FC236}">
              <a16:creationId xmlns:a16="http://schemas.microsoft.com/office/drawing/2014/main" id="{AC050D41-5C07-4018-A7DE-56FA777805EC}"/>
            </a:ext>
          </a:extLst>
        </xdr:cNvPr>
        <xdr:cNvCxnSpPr/>
      </xdr:nvCxnSpPr>
      <xdr:spPr>
        <a:xfrm flipV="1">
          <a:off x="7861300" y="18404022"/>
          <a:ext cx="8890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24743</xdr:rowOff>
    </xdr:from>
    <xdr:to>
      <xdr:col>36</xdr:col>
      <xdr:colOff>165100</xdr:colOff>
      <xdr:row>107</xdr:row>
      <xdr:rowOff>126343</xdr:rowOff>
    </xdr:to>
    <xdr:sp macro="" textlink="">
      <xdr:nvSpPr>
        <xdr:cNvPr id="482" name="楕円 481">
          <a:extLst>
            <a:ext uri="{FF2B5EF4-FFF2-40B4-BE49-F238E27FC236}">
              <a16:creationId xmlns:a16="http://schemas.microsoft.com/office/drawing/2014/main" id="{622B3BCF-591B-42F7-90D0-5C72BF331317}"/>
            </a:ext>
          </a:extLst>
        </xdr:cNvPr>
        <xdr:cNvSpPr/>
      </xdr:nvSpPr>
      <xdr:spPr>
        <a:xfrm>
          <a:off x="6921500" y="183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75543</xdr:rowOff>
    </xdr:from>
    <xdr:to>
      <xdr:col>41</xdr:col>
      <xdr:colOff>50800</xdr:colOff>
      <xdr:row>107</xdr:row>
      <xdr:rowOff>76029</xdr:rowOff>
    </xdr:to>
    <xdr:cxnSp macro="">
      <xdr:nvCxnSpPr>
        <xdr:cNvPr id="483" name="直線コネクタ 482">
          <a:extLst>
            <a:ext uri="{FF2B5EF4-FFF2-40B4-BE49-F238E27FC236}">
              <a16:creationId xmlns:a16="http://schemas.microsoft.com/office/drawing/2014/main" id="{4AD2EF12-9544-4784-98A6-477D99FD1371}"/>
            </a:ext>
          </a:extLst>
        </xdr:cNvPr>
        <xdr:cNvCxnSpPr/>
      </xdr:nvCxnSpPr>
      <xdr:spPr>
        <a:xfrm>
          <a:off x="6972300" y="18420693"/>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51764</xdr:rowOff>
    </xdr:from>
    <xdr:ext cx="599010" cy="259045"/>
    <xdr:sp macro="" textlink="">
      <xdr:nvSpPr>
        <xdr:cNvPr id="484" name="n_1aveValue【港湾・漁港】&#10;一人当たり有形固定資産（償却資産）額">
          <a:extLst>
            <a:ext uri="{FF2B5EF4-FFF2-40B4-BE49-F238E27FC236}">
              <a16:creationId xmlns:a16="http://schemas.microsoft.com/office/drawing/2014/main" id="{2BF3DACE-9644-41C8-BB17-EBF9DC0D87C2}"/>
            </a:ext>
          </a:extLst>
        </xdr:cNvPr>
        <xdr:cNvSpPr txBox="1"/>
      </xdr:nvSpPr>
      <xdr:spPr>
        <a:xfrm>
          <a:off x="9327095" y="1805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109507</xdr:rowOff>
    </xdr:from>
    <xdr:ext cx="599010" cy="259045"/>
    <xdr:sp macro="" textlink="">
      <xdr:nvSpPr>
        <xdr:cNvPr id="485" name="n_2aveValue【港湾・漁港】&#10;一人当たり有形固定資産（償却資産）額">
          <a:extLst>
            <a:ext uri="{FF2B5EF4-FFF2-40B4-BE49-F238E27FC236}">
              <a16:creationId xmlns:a16="http://schemas.microsoft.com/office/drawing/2014/main" id="{4CAF000D-2276-4664-8B53-FDC39AC5BFB1}"/>
            </a:ext>
          </a:extLst>
        </xdr:cNvPr>
        <xdr:cNvSpPr txBox="1"/>
      </xdr:nvSpPr>
      <xdr:spPr>
        <a:xfrm>
          <a:off x="8450795" y="1811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137053</xdr:rowOff>
    </xdr:from>
    <xdr:ext cx="599010" cy="259045"/>
    <xdr:sp macro="" textlink="">
      <xdr:nvSpPr>
        <xdr:cNvPr id="486" name="n_3aveValue【港湾・漁港】&#10;一人当たり有形固定資産（償却資産）額">
          <a:extLst>
            <a:ext uri="{FF2B5EF4-FFF2-40B4-BE49-F238E27FC236}">
              <a16:creationId xmlns:a16="http://schemas.microsoft.com/office/drawing/2014/main" id="{7F55000A-97A9-4DB3-9D17-F0A86503FB0E}"/>
            </a:ext>
          </a:extLst>
        </xdr:cNvPr>
        <xdr:cNvSpPr txBox="1"/>
      </xdr:nvSpPr>
      <xdr:spPr>
        <a:xfrm>
          <a:off x="7561795" y="1848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133822</xdr:rowOff>
    </xdr:from>
    <xdr:ext cx="599010" cy="259045"/>
    <xdr:sp macro="" textlink="">
      <xdr:nvSpPr>
        <xdr:cNvPr id="487" name="n_4aveValue【港湾・漁港】&#10;一人当たり有形固定資産（償却資産）額">
          <a:extLst>
            <a:ext uri="{FF2B5EF4-FFF2-40B4-BE49-F238E27FC236}">
              <a16:creationId xmlns:a16="http://schemas.microsoft.com/office/drawing/2014/main" id="{4A572393-2C5E-422D-AA97-9AB2223C34E9}"/>
            </a:ext>
          </a:extLst>
        </xdr:cNvPr>
        <xdr:cNvSpPr txBox="1"/>
      </xdr:nvSpPr>
      <xdr:spPr>
        <a:xfrm>
          <a:off x="6672795" y="1847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100164</xdr:rowOff>
    </xdr:from>
    <xdr:ext cx="599010" cy="259045"/>
    <xdr:sp macro="" textlink="">
      <xdr:nvSpPr>
        <xdr:cNvPr id="488" name="n_1mainValue【港湾・漁港】&#10;一人当たり有形固定資産（償却資産）額">
          <a:extLst>
            <a:ext uri="{FF2B5EF4-FFF2-40B4-BE49-F238E27FC236}">
              <a16:creationId xmlns:a16="http://schemas.microsoft.com/office/drawing/2014/main" id="{07C46C29-B126-41A5-8856-FAA775AE1A90}"/>
            </a:ext>
          </a:extLst>
        </xdr:cNvPr>
        <xdr:cNvSpPr txBox="1"/>
      </xdr:nvSpPr>
      <xdr:spPr>
        <a:xfrm>
          <a:off x="9327095" y="1844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100799</xdr:rowOff>
    </xdr:from>
    <xdr:ext cx="599010" cy="259045"/>
    <xdr:sp macro="" textlink="">
      <xdr:nvSpPr>
        <xdr:cNvPr id="489" name="n_2mainValue【港湾・漁港】&#10;一人当たり有形固定資産（償却資産）額">
          <a:extLst>
            <a:ext uri="{FF2B5EF4-FFF2-40B4-BE49-F238E27FC236}">
              <a16:creationId xmlns:a16="http://schemas.microsoft.com/office/drawing/2014/main" id="{58B21053-DE29-4D5B-892C-789BBBB6995E}"/>
            </a:ext>
          </a:extLst>
        </xdr:cNvPr>
        <xdr:cNvSpPr txBox="1"/>
      </xdr:nvSpPr>
      <xdr:spPr>
        <a:xfrm>
          <a:off x="8450795" y="1844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143356</xdr:rowOff>
    </xdr:from>
    <xdr:ext cx="599010" cy="259045"/>
    <xdr:sp macro="" textlink="">
      <xdr:nvSpPr>
        <xdr:cNvPr id="490" name="n_3mainValue【港湾・漁港】&#10;一人当たり有形固定資産（償却資産）額">
          <a:extLst>
            <a:ext uri="{FF2B5EF4-FFF2-40B4-BE49-F238E27FC236}">
              <a16:creationId xmlns:a16="http://schemas.microsoft.com/office/drawing/2014/main" id="{F790E071-12A0-4DC0-B229-EDF073D7BF48}"/>
            </a:ext>
          </a:extLst>
        </xdr:cNvPr>
        <xdr:cNvSpPr txBox="1"/>
      </xdr:nvSpPr>
      <xdr:spPr>
        <a:xfrm>
          <a:off x="7561795" y="1814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142870</xdr:rowOff>
    </xdr:from>
    <xdr:ext cx="599010" cy="259045"/>
    <xdr:sp macro="" textlink="">
      <xdr:nvSpPr>
        <xdr:cNvPr id="491" name="n_4mainValue【港湾・漁港】&#10;一人当たり有形固定資産（償却資産）額">
          <a:extLst>
            <a:ext uri="{FF2B5EF4-FFF2-40B4-BE49-F238E27FC236}">
              <a16:creationId xmlns:a16="http://schemas.microsoft.com/office/drawing/2014/main" id="{94472CF5-FCEA-48A3-AC39-2FCF5B640787}"/>
            </a:ext>
          </a:extLst>
        </xdr:cNvPr>
        <xdr:cNvSpPr txBox="1"/>
      </xdr:nvSpPr>
      <xdr:spPr>
        <a:xfrm>
          <a:off x="6672795" y="1814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964F4047-1C77-40C8-8145-AA113D0EBA1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66EEF415-2246-4B7E-809D-99A04255D3E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7EF1039E-63BE-4254-A0BF-32CE9348828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941A2859-9E2F-4E69-9F0E-6B0DFB118E4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0865C867-8CEA-4489-AAA6-1D9545D6779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F117981D-87A3-46AF-804B-47BD94FC576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2F19F962-B892-412A-A047-438F3A66475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89B6FC0E-0ADB-42CF-A8D2-B274D03397C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16063940-89C2-48E9-A722-5147499FE65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B9313208-36ED-44C3-B6CD-4A067F0C5BB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F954ABD3-23BE-451D-8200-A34D454DD17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a:extLst>
            <a:ext uri="{FF2B5EF4-FFF2-40B4-BE49-F238E27FC236}">
              <a16:creationId xmlns:a16="http://schemas.microsoft.com/office/drawing/2014/main" id="{DC7851EF-F931-439C-8165-12486AA1990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a:extLst>
            <a:ext uri="{FF2B5EF4-FFF2-40B4-BE49-F238E27FC236}">
              <a16:creationId xmlns:a16="http://schemas.microsoft.com/office/drawing/2014/main" id="{B56BF5D3-9FF5-4FDE-8A85-76E6918DF45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a:extLst>
            <a:ext uri="{FF2B5EF4-FFF2-40B4-BE49-F238E27FC236}">
              <a16:creationId xmlns:a16="http://schemas.microsoft.com/office/drawing/2014/main" id="{03C63EA5-5764-4174-82CB-91AD538FD59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a:extLst>
            <a:ext uri="{FF2B5EF4-FFF2-40B4-BE49-F238E27FC236}">
              <a16:creationId xmlns:a16="http://schemas.microsoft.com/office/drawing/2014/main" id="{2194B1BF-EACC-474E-84BD-5B28CEF6888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a:extLst>
            <a:ext uri="{FF2B5EF4-FFF2-40B4-BE49-F238E27FC236}">
              <a16:creationId xmlns:a16="http://schemas.microsoft.com/office/drawing/2014/main" id="{C9A291D5-54AC-4C96-B416-F262CCF6CD4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a:extLst>
            <a:ext uri="{FF2B5EF4-FFF2-40B4-BE49-F238E27FC236}">
              <a16:creationId xmlns:a16="http://schemas.microsoft.com/office/drawing/2014/main" id="{19155D9D-3588-4677-97C0-2FA85F3605E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a:extLst>
            <a:ext uri="{FF2B5EF4-FFF2-40B4-BE49-F238E27FC236}">
              <a16:creationId xmlns:a16="http://schemas.microsoft.com/office/drawing/2014/main" id="{73E55D50-E974-4B12-AADC-1FF7EB0555D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a:extLst>
            <a:ext uri="{FF2B5EF4-FFF2-40B4-BE49-F238E27FC236}">
              <a16:creationId xmlns:a16="http://schemas.microsoft.com/office/drawing/2014/main" id="{3C295D13-1509-4E42-BC30-C90F011E991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a:extLst>
            <a:ext uri="{FF2B5EF4-FFF2-40B4-BE49-F238E27FC236}">
              <a16:creationId xmlns:a16="http://schemas.microsoft.com/office/drawing/2014/main" id="{DF168D5A-5073-4C8E-9E78-91BBD4AF27F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a:extLst>
            <a:ext uri="{FF2B5EF4-FFF2-40B4-BE49-F238E27FC236}">
              <a16:creationId xmlns:a16="http://schemas.microsoft.com/office/drawing/2014/main" id="{5C684A5E-1E2F-4A2A-899C-AF839E3C25E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a:extLst>
            <a:ext uri="{FF2B5EF4-FFF2-40B4-BE49-F238E27FC236}">
              <a16:creationId xmlns:a16="http://schemas.microsoft.com/office/drawing/2014/main" id="{125D6AEE-E960-4A0F-BC35-603DE129BCC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a:extLst>
            <a:ext uri="{FF2B5EF4-FFF2-40B4-BE49-F238E27FC236}">
              <a16:creationId xmlns:a16="http://schemas.microsoft.com/office/drawing/2014/main" id="{99FB5E20-78F6-4EC8-8283-94507D1199B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60A414E4-C1C9-4E25-97C0-DCB04663BB6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2AFC150A-D6B6-4069-9773-A183EAEB5CC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517" name="直線コネクタ 516">
          <a:extLst>
            <a:ext uri="{FF2B5EF4-FFF2-40B4-BE49-F238E27FC236}">
              <a16:creationId xmlns:a16="http://schemas.microsoft.com/office/drawing/2014/main" id="{9F4041E5-FBAF-4985-BD7D-FA0F6781C06E}"/>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518" name="【認定こども園・幼稚園・保育所】&#10;有形固定資産減価償却率最小値テキスト">
          <a:extLst>
            <a:ext uri="{FF2B5EF4-FFF2-40B4-BE49-F238E27FC236}">
              <a16:creationId xmlns:a16="http://schemas.microsoft.com/office/drawing/2014/main" id="{F0E20344-F039-4FBA-9946-BDD7CFD80F86}"/>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519" name="直線コネクタ 518">
          <a:extLst>
            <a:ext uri="{FF2B5EF4-FFF2-40B4-BE49-F238E27FC236}">
              <a16:creationId xmlns:a16="http://schemas.microsoft.com/office/drawing/2014/main" id="{1CDFC47B-5266-4E1A-A035-AB87D93FDD3C}"/>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520" name="【認定こども園・幼稚園・保育所】&#10;有形固定資産減価償却率最大値テキスト">
          <a:extLst>
            <a:ext uri="{FF2B5EF4-FFF2-40B4-BE49-F238E27FC236}">
              <a16:creationId xmlns:a16="http://schemas.microsoft.com/office/drawing/2014/main" id="{ECA91D4D-AE7F-4C85-B59F-C29FFF943982}"/>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521" name="直線コネクタ 520">
          <a:extLst>
            <a:ext uri="{FF2B5EF4-FFF2-40B4-BE49-F238E27FC236}">
              <a16:creationId xmlns:a16="http://schemas.microsoft.com/office/drawing/2014/main" id="{DDE0BEE8-3F9B-4106-AF28-7DCAE970CC44}"/>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80AEC113-9C52-496F-A164-7E091096067C}"/>
            </a:ext>
          </a:extLst>
        </xdr:cNvPr>
        <xdr:cNvSpPr txBox="1"/>
      </xdr:nvSpPr>
      <xdr:spPr>
        <a:xfrm>
          <a:off x="16357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523" name="フローチャート: 判断 522">
          <a:extLst>
            <a:ext uri="{FF2B5EF4-FFF2-40B4-BE49-F238E27FC236}">
              <a16:creationId xmlns:a16="http://schemas.microsoft.com/office/drawing/2014/main" id="{EB0459D4-BD27-478D-9A7D-C270C2AE60BB}"/>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524" name="フローチャート: 判断 523">
          <a:extLst>
            <a:ext uri="{FF2B5EF4-FFF2-40B4-BE49-F238E27FC236}">
              <a16:creationId xmlns:a16="http://schemas.microsoft.com/office/drawing/2014/main" id="{F88B357F-F814-4577-978B-D808A6A78BFE}"/>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525" name="フローチャート: 判断 524">
          <a:extLst>
            <a:ext uri="{FF2B5EF4-FFF2-40B4-BE49-F238E27FC236}">
              <a16:creationId xmlns:a16="http://schemas.microsoft.com/office/drawing/2014/main" id="{98ADCA09-D94C-43ED-97BE-8A656BBF6C71}"/>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526" name="フローチャート: 判断 525">
          <a:extLst>
            <a:ext uri="{FF2B5EF4-FFF2-40B4-BE49-F238E27FC236}">
              <a16:creationId xmlns:a16="http://schemas.microsoft.com/office/drawing/2014/main" id="{402384AB-AA74-4C12-B3A7-3B870FFEDE13}"/>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527" name="フローチャート: 判断 526">
          <a:extLst>
            <a:ext uri="{FF2B5EF4-FFF2-40B4-BE49-F238E27FC236}">
              <a16:creationId xmlns:a16="http://schemas.microsoft.com/office/drawing/2014/main" id="{68CBECC8-E0EC-4804-B067-01EE5BA91868}"/>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D8299668-03DE-4320-8BE9-75F3AE9E42E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DFA9C617-AB8C-4893-9783-53020746377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78E7EB5-50FD-439B-9ADF-DC7873D12FB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A1D71A8-0DF2-4352-A0A5-B7066580A6B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AE48AF5-DBAC-4338-8907-02111A74714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62956</xdr:rowOff>
    </xdr:from>
    <xdr:to>
      <xdr:col>85</xdr:col>
      <xdr:colOff>177800</xdr:colOff>
      <xdr:row>40</xdr:row>
      <xdr:rowOff>164556</xdr:rowOff>
    </xdr:to>
    <xdr:sp macro="" textlink="">
      <xdr:nvSpPr>
        <xdr:cNvPr id="533" name="楕円 532">
          <a:extLst>
            <a:ext uri="{FF2B5EF4-FFF2-40B4-BE49-F238E27FC236}">
              <a16:creationId xmlns:a16="http://schemas.microsoft.com/office/drawing/2014/main" id="{9006A13A-0486-483B-99A9-B2B9F881C23D}"/>
            </a:ext>
          </a:extLst>
        </xdr:cNvPr>
        <xdr:cNvSpPr/>
      </xdr:nvSpPr>
      <xdr:spPr>
        <a:xfrm>
          <a:off x="162687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41383</xdr:rowOff>
    </xdr:from>
    <xdr:ext cx="405111" cy="259045"/>
    <xdr:sp macro="" textlink="">
      <xdr:nvSpPr>
        <xdr:cNvPr id="534" name="【認定こども園・幼稚園・保育所】&#10;有形固定資産減価償却率該当値テキスト">
          <a:extLst>
            <a:ext uri="{FF2B5EF4-FFF2-40B4-BE49-F238E27FC236}">
              <a16:creationId xmlns:a16="http://schemas.microsoft.com/office/drawing/2014/main" id="{B5FB5525-FE0A-48A8-9601-121BA3B66265}"/>
            </a:ext>
          </a:extLst>
        </xdr:cNvPr>
        <xdr:cNvSpPr txBox="1"/>
      </xdr:nvSpPr>
      <xdr:spPr>
        <a:xfrm>
          <a:off x="16357600"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160927</xdr:rowOff>
    </xdr:from>
    <xdr:to>
      <xdr:col>81</xdr:col>
      <xdr:colOff>101600</xdr:colOff>
      <xdr:row>41</xdr:row>
      <xdr:rowOff>91077</xdr:rowOff>
    </xdr:to>
    <xdr:sp macro="" textlink="">
      <xdr:nvSpPr>
        <xdr:cNvPr id="535" name="楕円 534">
          <a:extLst>
            <a:ext uri="{FF2B5EF4-FFF2-40B4-BE49-F238E27FC236}">
              <a16:creationId xmlns:a16="http://schemas.microsoft.com/office/drawing/2014/main" id="{A884CC55-E366-48CD-93CC-39EE2201B384}"/>
            </a:ext>
          </a:extLst>
        </xdr:cNvPr>
        <xdr:cNvSpPr/>
      </xdr:nvSpPr>
      <xdr:spPr>
        <a:xfrm>
          <a:off x="15430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113756</xdr:rowOff>
    </xdr:from>
    <xdr:to>
      <xdr:col>85</xdr:col>
      <xdr:colOff>127000</xdr:colOff>
      <xdr:row>41</xdr:row>
      <xdr:rowOff>40277</xdr:rowOff>
    </xdr:to>
    <xdr:cxnSp macro="">
      <xdr:nvCxnSpPr>
        <xdr:cNvPr id="536" name="直線コネクタ 535">
          <a:extLst>
            <a:ext uri="{FF2B5EF4-FFF2-40B4-BE49-F238E27FC236}">
              <a16:creationId xmlns:a16="http://schemas.microsoft.com/office/drawing/2014/main" id="{DAF0995C-08D0-41DC-AE70-AECABB5293C3}"/>
            </a:ext>
          </a:extLst>
        </xdr:cNvPr>
        <xdr:cNvCxnSpPr/>
      </xdr:nvCxnSpPr>
      <xdr:spPr>
        <a:xfrm flipV="1">
          <a:off x="15481300" y="697175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129903</xdr:rowOff>
    </xdr:from>
    <xdr:to>
      <xdr:col>76</xdr:col>
      <xdr:colOff>165100</xdr:colOff>
      <xdr:row>41</xdr:row>
      <xdr:rowOff>60053</xdr:rowOff>
    </xdr:to>
    <xdr:sp macro="" textlink="">
      <xdr:nvSpPr>
        <xdr:cNvPr id="537" name="楕円 536">
          <a:extLst>
            <a:ext uri="{FF2B5EF4-FFF2-40B4-BE49-F238E27FC236}">
              <a16:creationId xmlns:a16="http://schemas.microsoft.com/office/drawing/2014/main" id="{4A67ACF9-55D7-46E1-81A0-107D4DD14BED}"/>
            </a:ext>
          </a:extLst>
        </xdr:cNvPr>
        <xdr:cNvSpPr/>
      </xdr:nvSpPr>
      <xdr:spPr>
        <a:xfrm>
          <a:off x="14541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9253</xdr:rowOff>
    </xdr:from>
    <xdr:to>
      <xdr:col>81</xdr:col>
      <xdr:colOff>50800</xdr:colOff>
      <xdr:row>41</xdr:row>
      <xdr:rowOff>40277</xdr:rowOff>
    </xdr:to>
    <xdr:cxnSp macro="">
      <xdr:nvCxnSpPr>
        <xdr:cNvPr id="538" name="直線コネクタ 537">
          <a:extLst>
            <a:ext uri="{FF2B5EF4-FFF2-40B4-BE49-F238E27FC236}">
              <a16:creationId xmlns:a16="http://schemas.microsoft.com/office/drawing/2014/main" id="{1FD0B258-B174-4498-BA18-6365D5845E0C}"/>
            </a:ext>
          </a:extLst>
        </xdr:cNvPr>
        <xdr:cNvCxnSpPr/>
      </xdr:nvCxnSpPr>
      <xdr:spPr>
        <a:xfrm>
          <a:off x="14592300" y="70387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12337</xdr:rowOff>
    </xdr:from>
    <xdr:to>
      <xdr:col>72</xdr:col>
      <xdr:colOff>38100</xdr:colOff>
      <xdr:row>41</xdr:row>
      <xdr:rowOff>113937</xdr:rowOff>
    </xdr:to>
    <xdr:sp macro="" textlink="">
      <xdr:nvSpPr>
        <xdr:cNvPr id="539" name="楕円 538">
          <a:extLst>
            <a:ext uri="{FF2B5EF4-FFF2-40B4-BE49-F238E27FC236}">
              <a16:creationId xmlns:a16="http://schemas.microsoft.com/office/drawing/2014/main" id="{54CD67C1-FC3B-424A-9B9C-0329C7838487}"/>
            </a:ext>
          </a:extLst>
        </xdr:cNvPr>
        <xdr:cNvSpPr/>
      </xdr:nvSpPr>
      <xdr:spPr>
        <a:xfrm>
          <a:off x="13652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9253</xdr:rowOff>
    </xdr:from>
    <xdr:to>
      <xdr:col>76</xdr:col>
      <xdr:colOff>114300</xdr:colOff>
      <xdr:row>41</xdr:row>
      <xdr:rowOff>63137</xdr:rowOff>
    </xdr:to>
    <xdr:cxnSp macro="">
      <xdr:nvCxnSpPr>
        <xdr:cNvPr id="540" name="直線コネクタ 539">
          <a:extLst>
            <a:ext uri="{FF2B5EF4-FFF2-40B4-BE49-F238E27FC236}">
              <a16:creationId xmlns:a16="http://schemas.microsoft.com/office/drawing/2014/main" id="{F3D280CF-47C0-47FA-B6BE-9A047F089FDF}"/>
            </a:ext>
          </a:extLst>
        </xdr:cNvPr>
        <xdr:cNvCxnSpPr/>
      </xdr:nvCxnSpPr>
      <xdr:spPr>
        <a:xfrm flipV="1">
          <a:off x="13703300" y="703870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147865</xdr:rowOff>
    </xdr:from>
    <xdr:to>
      <xdr:col>67</xdr:col>
      <xdr:colOff>101600</xdr:colOff>
      <xdr:row>41</xdr:row>
      <xdr:rowOff>78015</xdr:rowOff>
    </xdr:to>
    <xdr:sp macro="" textlink="">
      <xdr:nvSpPr>
        <xdr:cNvPr id="541" name="楕円 540">
          <a:extLst>
            <a:ext uri="{FF2B5EF4-FFF2-40B4-BE49-F238E27FC236}">
              <a16:creationId xmlns:a16="http://schemas.microsoft.com/office/drawing/2014/main" id="{0D9BB80E-2F82-411D-BE3E-FDF0C32ECCA2}"/>
            </a:ext>
          </a:extLst>
        </xdr:cNvPr>
        <xdr:cNvSpPr/>
      </xdr:nvSpPr>
      <xdr:spPr>
        <a:xfrm>
          <a:off x="127635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27215</xdr:rowOff>
    </xdr:from>
    <xdr:to>
      <xdr:col>71</xdr:col>
      <xdr:colOff>177800</xdr:colOff>
      <xdr:row>41</xdr:row>
      <xdr:rowOff>63137</xdr:rowOff>
    </xdr:to>
    <xdr:cxnSp macro="">
      <xdr:nvCxnSpPr>
        <xdr:cNvPr id="542" name="直線コネクタ 541">
          <a:extLst>
            <a:ext uri="{FF2B5EF4-FFF2-40B4-BE49-F238E27FC236}">
              <a16:creationId xmlns:a16="http://schemas.microsoft.com/office/drawing/2014/main" id="{F72F4607-8A5E-4E4E-86F9-0356AD01AA56}"/>
            </a:ext>
          </a:extLst>
        </xdr:cNvPr>
        <xdr:cNvCxnSpPr/>
      </xdr:nvCxnSpPr>
      <xdr:spPr>
        <a:xfrm>
          <a:off x="12814300" y="70566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61F3AA84-68D7-4EB2-A418-E1F40B3B3B15}"/>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BE75DEF7-E5A0-4B04-B878-609CE01B3D92}"/>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59C3D87E-4809-4C61-9A65-2FE9917D7C67}"/>
            </a:ext>
          </a:extLst>
        </xdr:cNvPr>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EC59465C-7B17-4F64-90C5-32F404C29BB3}"/>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82204</xdr:rowOff>
    </xdr:from>
    <xdr:ext cx="405111" cy="259045"/>
    <xdr:sp macro="" textlink="">
      <xdr:nvSpPr>
        <xdr:cNvPr id="547" name="n_1mainValue【認定こども園・幼稚園・保育所】&#10;有形固定資産減価償却率">
          <a:extLst>
            <a:ext uri="{FF2B5EF4-FFF2-40B4-BE49-F238E27FC236}">
              <a16:creationId xmlns:a16="http://schemas.microsoft.com/office/drawing/2014/main" id="{865049E3-0DF3-4B4F-B8D6-E2881CB23ADA}"/>
            </a:ext>
          </a:extLst>
        </xdr:cNvPr>
        <xdr:cNvSpPr txBox="1"/>
      </xdr:nvSpPr>
      <xdr:spPr>
        <a:xfrm>
          <a:off x="1526604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51180</xdr:rowOff>
    </xdr:from>
    <xdr:ext cx="405111" cy="259045"/>
    <xdr:sp macro="" textlink="">
      <xdr:nvSpPr>
        <xdr:cNvPr id="548" name="n_2mainValue【認定こども園・幼稚園・保育所】&#10;有形固定資産減価償却率">
          <a:extLst>
            <a:ext uri="{FF2B5EF4-FFF2-40B4-BE49-F238E27FC236}">
              <a16:creationId xmlns:a16="http://schemas.microsoft.com/office/drawing/2014/main" id="{CE4C8D14-1F84-4F00-800D-CD3CDBEFC5D0}"/>
            </a:ext>
          </a:extLst>
        </xdr:cNvPr>
        <xdr:cNvSpPr txBox="1"/>
      </xdr:nvSpPr>
      <xdr:spPr>
        <a:xfrm>
          <a:off x="14389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105064</xdr:rowOff>
    </xdr:from>
    <xdr:ext cx="405111" cy="259045"/>
    <xdr:sp macro="" textlink="">
      <xdr:nvSpPr>
        <xdr:cNvPr id="549" name="n_3mainValue【認定こども園・幼稚園・保育所】&#10;有形固定資産減価償却率">
          <a:extLst>
            <a:ext uri="{FF2B5EF4-FFF2-40B4-BE49-F238E27FC236}">
              <a16:creationId xmlns:a16="http://schemas.microsoft.com/office/drawing/2014/main" id="{E5A27B5A-1F70-4591-B6CC-6689F6A6BAE9}"/>
            </a:ext>
          </a:extLst>
        </xdr:cNvPr>
        <xdr:cNvSpPr txBox="1"/>
      </xdr:nvSpPr>
      <xdr:spPr>
        <a:xfrm>
          <a:off x="135007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69142</xdr:rowOff>
    </xdr:from>
    <xdr:ext cx="405111" cy="259045"/>
    <xdr:sp macro="" textlink="">
      <xdr:nvSpPr>
        <xdr:cNvPr id="550" name="n_4mainValue【認定こども園・幼稚園・保育所】&#10;有形固定資産減価償却率">
          <a:extLst>
            <a:ext uri="{FF2B5EF4-FFF2-40B4-BE49-F238E27FC236}">
              <a16:creationId xmlns:a16="http://schemas.microsoft.com/office/drawing/2014/main" id="{6161630D-2A39-45B1-987A-D92AFD92B1ED}"/>
            </a:ext>
          </a:extLst>
        </xdr:cNvPr>
        <xdr:cNvSpPr txBox="1"/>
      </xdr:nvSpPr>
      <xdr:spPr>
        <a:xfrm>
          <a:off x="12611744" y="70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22866323-0650-4AB1-904C-05FDCA275E0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5AE484EB-6FC6-44E5-86DF-F59EAF12172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6C1C5FC-23B0-4985-938F-9B9EB6B0DEF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D58412AF-9495-406F-890D-C91124032F3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D975828F-B162-4B66-BE2A-C833AE6C03D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A6BDE939-5663-4D7F-A893-1F0135F433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5E173C48-BF47-4B46-876B-C08CAE3DEE3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E93096C5-3218-40FD-9FAD-3B72CE69BB5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6AE64EFC-EC79-4374-8EAD-240A95F6E4E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48E25E51-7E5B-49E8-BE8B-BD65BDD4381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A72D0E86-3C0F-414B-92F5-7234C579E57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a:extLst>
            <a:ext uri="{FF2B5EF4-FFF2-40B4-BE49-F238E27FC236}">
              <a16:creationId xmlns:a16="http://schemas.microsoft.com/office/drawing/2014/main" id="{F611AFE9-C970-4084-B76F-889AFEC843D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05EC56EA-9BC0-4DB8-BF59-468925ABAE5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a:extLst>
            <a:ext uri="{FF2B5EF4-FFF2-40B4-BE49-F238E27FC236}">
              <a16:creationId xmlns:a16="http://schemas.microsoft.com/office/drawing/2014/main" id="{86D7EBF9-858A-4A9E-BC7F-F4AC9C93A6B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BA072616-2061-4950-A787-301321FEA63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a:extLst>
            <a:ext uri="{FF2B5EF4-FFF2-40B4-BE49-F238E27FC236}">
              <a16:creationId xmlns:a16="http://schemas.microsoft.com/office/drawing/2014/main" id="{ED62B4DB-4AB5-410C-8F56-D5B2891937F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5144CEC3-446E-48E0-86B9-32D417191B2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a:extLst>
            <a:ext uri="{FF2B5EF4-FFF2-40B4-BE49-F238E27FC236}">
              <a16:creationId xmlns:a16="http://schemas.microsoft.com/office/drawing/2014/main" id="{C7713B73-247C-4591-A846-84820D32D0E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47E977A4-0B2E-4F6E-8134-9D93CF4BC41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AA64B68F-59A3-4D2B-B493-F60F9549019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F4A2895C-5573-4858-8DD7-40583384002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572" name="直線コネクタ 571">
          <a:extLst>
            <a:ext uri="{FF2B5EF4-FFF2-40B4-BE49-F238E27FC236}">
              <a16:creationId xmlns:a16="http://schemas.microsoft.com/office/drawing/2014/main" id="{E97DEB33-B737-4C63-9190-DD2F24150428}"/>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681FC1C3-F809-4235-909D-81C8BB316373}"/>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574" name="直線コネクタ 573">
          <a:extLst>
            <a:ext uri="{FF2B5EF4-FFF2-40B4-BE49-F238E27FC236}">
              <a16:creationId xmlns:a16="http://schemas.microsoft.com/office/drawing/2014/main" id="{2B72C976-BDFB-45F0-839E-B7802B166F0C}"/>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BA0E434F-B846-4421-B112-00DD43AC2247}"/>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76" name="直線コネクタ 575">
          <a:extLst>
            <a:ext uri="{FF2B5EF4-FFF2-40B4-BE49-F238E27FC236}">
              <a16:creationId xmlns:a16="http://schemas.microsoft.com/office/drawing/2014/main" id="{E725279F-E649-42A4-9F31-A7F63D6BEBA7}"/>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8CED81F0-9990-40C0-A704-CF3E0FA7E6BD}"/>
            </a:ext>
          </a:extLst>
        </xdr:cNvPr>
        <xdr:cNvSpPr txBox="1"/>
      </xdr:nvSpPr>
      <xdr:spPr>
        <a:xfrm>
          <a:off x="22199600" y="688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578" name="フローチャート: 判断 577">
          <a:extLst>
            <a:ext uri="{FF2B5EF4-FFF2-40B4-BE49-F238E27FC236}">
              <a16:creationId xmlns:a16="http://schemas.microsoft.com/office/drawing/2014/main" id="{30176F88-89FB-4DE4-8F84-DD743F0282D0}"/>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579" name="フローチャート: 判断 578">
          <a:extLst>
            <a:ext uri="{FF2B5EF4-FFF2-40B4-BE49-F238E27FC236}">
              <a16:creationId xmlns:a16="http://schemas.microsoft.com/office/drawing/2014/main" id="{D7AD9095-40C4-4D04-A4EA-6F51377F1956}"/>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580" name="フローチャート: 判断 579">
          <a:extLst>
            <a:ext uri="{FF2B5EF4-FFF2-40B4-BE49-F238E27FC236}">
              <a16:creationId xmlns:a16="http://schemas.microsoft.com/office/drawing/2014/main" id="{A84C1F39-D9FB-4A0F-968F-F75C24321913}"/>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581" name="フローチャート: 判断 580">
          <a:extLst>
            <a:ext uri="{FF2B5EF4-FFF2-40B4-BE49-F238E27FC236}">
              <a16:creationId xmlns:a16="http://schemas.microsoft.com/office/drawing/2014/main" id="{CFF63E3A-E065-4113-BC51-5670A0A35489}"/>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582" name="フローチャート: 判断 581">
          <a:extLst>
            <a:ext uri="{FF2B5EF4-FFF2-40B4-BE49-F238E27FC236}">
              <a16:creationId xmlns:a16="http://schemas.microsoft.com/office/drawing/2014/main" id="{36EB2497-0182-45CC-8B53-3F347280648B}"/>
            </a:ext>
          </a:extLst>
        </xdr:cNvPr>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8EC8C795-9F23-4640-9AB2-0E5E3A7D207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2BFBFB2-FF4B-4BD5-9DEF-AAEC29653DA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14A3C7B6-CA3D-4FB0-92F8-63BD28CA100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1AC6C992-7401-452E-A396-2DB10B0C401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8C7BDA5F-EED4-4DD2-A783-3EB32E7A234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151587</xdr:rowOff>
    </xdr:from>
    <xdr:to>
      <xdr:col>116</xdr:col>
      <xdr:colOff>114300</xdr:colOff>
      <xdr:row>40</xdr:row>
      <xdr:rowOff>81737</xdr:rowOff>
    </xdr:to>
    <xdr:sp macro="" textlink="">
      <xdr:nvSpPr>
        <xdr:cNvPr id="588" name="楕円 587">
          <a:extLst>
            <a:ext uri="{FF2B5EF4-FFF2-40B4-BE49-F238E27FC236}">
              <a16:creationId xmlns:a16="http://schemas.microsoft.com/office/drawing/2014/main" id="{EA57BAE3-13A7-43FA-BEF7-798B9BC3308D}"/>
            </a:ext>
          </a:extLst>
        </xdr:cNvPr>
        <xdr:cNvSpPr/>
      </xdr:nvSpPr>
      <xdr:spPr>
        <a:xfrm>
          <a:off x="22110700" y="68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3014</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38716024-C2F9-4E47-B7F5-0A7A0301073C}"/>
            </a:ext>
          </a:extLst>
        </xdr:cNvPr>
        <xdr:cNvSpPr txBox="1"/>
      </xdr:nvSpPr>
      <xdr:spPr>
        <a:xfrm>
          <a:off x="22199600" y="668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152044</xdr:rowOff>
    </xdr:from>
    <xdr:to>
      <xdr:col>112</xdr:col>
      <xdr:colOff>38100</xdr:colOff>
      <xdr:row>40</xdr:row>
      <xdr:rowOff>82194</xdr:rowOff>
    </xdr:to>
    <xdr:sp macro="" textlink="">
      <xdr:nvSpPr>
        <xdr:cNvPr id="590" name="楕円 589">
          <a:extLst>
            <a:ext uri="{FF2B5EF4-FFF2-40B4-BE49-F238E27FC236}">
              <a16:creationId xmlns:a16="http://schemas.microsoft.com/office/drawing/2014/main" id="{91BE2496-5DBB-4411-A53E-3F2B2239DC3B}"/>
            </a:ext>
          </a:extLst>
        </xdr:cNvPr>
        <xdr:cNvSpPr/>
      </xdr:nvSpPr>
      <xdr:spPr>
        <a:xfrm>
          <a:off x="21272500" y="68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30937</xdr:rowOff>
    </xdr:from>
    <xdr:to>
      <xdr:col>116</xdr:col>
      <xdr:colOff>63500</xdr:colOff>
      <xdr:row>40</xdr:row>
      <xdr:rowOff>31394</xdr:rowOff>
    </xdr:to>
    <xdr:cxnSp macro="">
      <xdr:nvCxnSpPr>
        <xdr:cNvPr id="591" name="直線コネクタ 590">
          <a:extLst>
            <a:ext uri="{FF2B5EF4-FFF2-40B4-BE49-F238E27FC236}">
              <a16:creationId xmlns:a16="http://schemas.microsoft.com/office/drawing/2014/main" id="{CD6DB7F4-1015-4B25-9973-D814A7CEAB81}"/>
            </a:ext>
          </a:extLst>
        </xdr:cNvPr>
        <xdr:cNvCxnSpPr/>
      </xdr:nvCxnSpPr>
      <xdr:spPr>
        <a:xfrm flipV="1">
          <a:off x="21323300" y="688893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152502</xdr:rowOff>
    </xdr:from>
    <xdr:to>
      <xdr:col>107</xdr:col>
      <xdr:colOff>101600</xdr:colOff>
      <xdr:row>40</xdr:row>
      <xdr:rowOff>82652</xdr:rowOff>
    </xdr:to>
    <xdr:sp macro="" textlink="">
      <xdr:nvSpPr>
        <xdr:cNvPr id="592" name="楕円 591">
          <a:extLst>
            <a:ext uri="{FF2B5EF4-FFF2-40B4-BE49-F238E27FC236}">
              <a16:creationId xmlns:a16="http://schemas.microsoft.com/office/drawing/2014/main" id="{0F799CE1-8AE8-4C66-B118-81F696EE3FA9}"/>
            </a:ext>
          </a:extLst>
        </xdr:cNvPr>
        <xdr:cNvSpPr/>
      </xdr:nvSpPr>
      <xdr:spPr>
        <a:xfrm>
          <a:off x="20383500" y="68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31394</xdr:rowOff>
    </xdr:from>
    <xdr:to>
      <xdr:col>111</xdr:col>
      <xdr:colOff>177800</xdr:colOff>
      <xdr:row>40</xdr:row>
      <xdr:rowOff>31852</xdr:rowOff>
    </xdr:to>
    <xdr:cxnSp macro="">
      <xdr:nvCxnSpPr>
        <xdr:cNvPr id="593" name="直線コネクタ 592">
          <a:extLst>
            <a:ext uri="{FF2B5EF4-FFF2-40B4-BE49-F238E27FC236}">
              <a16:creationId xmlns:a16="http://schemas.microsoft.com/office/drawing/2014/main" id="{ACFBEC70-EA8B-410B-9BC1-A69102A254AC}"/>
            </a:ext>
          </a:extLst>
        </xdr:cNvPr>
        <xdr:cNvCxnSpPr/>
      </xdr:nvCxnSpPr>
      <xdr:spPr>
        <a:xfrm flipV="1">
          <a:off x="20434300" y="688939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157988</xdr:rowOff>
    </xdr:from>
    <xdr:to>
      <xdr:col>102</xdr:col>
      <xdr:colOff>165100</xdr:colOff>
      <xdr:row>40</xdr:row>
      <xdr:rowOff>88138</xdr:rowOff>
    </xdr:to>
    <xdr:sp macro="" textlink="">
      <xdr:nvSpPr>
        <xdr:cNvPr id="594" name="楕円 593">
          <a:extLst>
            <a:ext uri="{FF2B5EF4-FFF2-40B4-BE49-F238E27FC236}">
              <a16:creationId xmlns:a16="http://schemas.microsoft.com/office/drawing/2014/main" id="{85EA8107-3C77-4D28-8102-70DA739F3B16}"/>
            </a:ext>
          </a:extLst>
        </xdr:cNvPr>
        <xdr:cNvSpPr/>
      </xdr:nvSpPr>
      <xdr:spPr>
        <a:xfrm>
          <a:off x="19494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31852</xdr:rowOff>
    </xdr:from>
    <xdr:to>
      <xdr:col>107</xdr:col>
      <xdr:colOff>50800</xdr:colOff>
      <xdr:row>40</xdr:row>
      <xdr:rowOff>37338</xdr:rowOff>
    </xdr:to>
    <xdr:cxnSp macro="">
      <xdr:nvCxnSpPr>
        <xdr:cNvPr id="595" name="直線コネクタ 594">
          <a:extLst>
            <a:ext uri="{FF2B5EF4-FFF2-40B4-BE49-F238E27FC236}">
              <a16:creationId xmlns:a16="http://schemas.microsoft.com/office/drawing/2014/main" id="{B9E8EB02-53AA-4A51-8AC9-CAF017415DC2}"/>
            </a:ext>
          </a:extLst>
        </xdr:cNvPr>
        <xdr:cNvCxnSpPr/>
      </xdr:nvCxnSpPr>
      <xdr:spPr>
        <a:xfrm flipV="1">
          <a:off x="19545300" y="688985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157073</xdr:rowOff>
    </xdr:from>
    <xdr:to>
      <xdr:col>98</xdr:col>
      <xdr:colOff>38100</xdr:colOff>
      <xdr:row>40</xdr:row>
      <xdr:rowOff>87223</xdr:rowOff>
    </xdr:to>
    <xdr:sp macro="" textlink="">
      <xdr:nvSpPr>
        <xdr:cNvPr id="596" name="楕円 595">
          <a:extLst>
            <a:ext uri="{FF2B5EF4-FFF2-40B4-BE49-F238E27FC236}">
              <a16:creationId xmlns:a16="http://schemas.microsoft.com/office/drawing/2014/main" id="{10B4CBE7-7396-49F3-984D-7CCC542E81BB}"/>
            </a:ext>
          </a:extLst>
        </xdr:cNvPr>
        <xdr:cNvSpPr/>
      </xdr:nvSpPr>
      <xdr:spPr>
        <a:xfrm>
          <a:off x="18605500" y="6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36423</xdr:rowOff>
    </xdr:from>
    <xdr:to>
      <xdr:col>102</xdr:col>
      <xdr:colOff>114300</xdr:colOff>
      <xdr:row>40</xdr:row>
      <xdr:rowOff>37338</xdr:rowOff>
    </xdr:to>
    <xdr:cxnSp macro="">
      <xdr:nvCxnSpPr>
        <xdr:cNvPr id="597" name="直線コネクタ 596">
          <a:extLst>
            <a:ext uri="{FF2B5EF4-FFF2-40B4-BE49-F238E27FC236}">
              <a16:creationId xmlns:a16="http://schemas.microsoft.com/office/drawing/2014/main" id="{27BDF533-E93C-49EC-A777-91294D254169}"/>
            </a:ext>
          </a:extLst>
        </xdr:cNvPr>
        <xdr:cNvCxnSpPr/>
      </xdr:nvCxnSpPr>
      <xdr:spPr>
        <a:xfrm>
          <a:off x="18656300" y="689442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113098</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30CEA64B-E78C-4316-BC09-3240DB2BA23C}"/>
            </a:ext>
          </a:extLst>
        </xdr:cNvPr>
        <xdr:cNvSpPr txBox="1"/>
      </xdr:nvSpPr>
      <xdr:spPr>
        <a:xfrm>
          <a:off x="21075727" y="69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474F085C-CDC5-427F-977A-46915B7A06FC}"/>
            </a:ext>
          </a:extLst>
        </xdr:cNvPr>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3F99A116-979A-4F74-8B6A-7A7FF43F6584}"/>
            </a:ext>
          </a:extLst>
        </xdr:cNvPr>
        <xdr:cNvSpPr txBox="1"/>
      </xdr:nvSpPr>
      <xdr:spPr>
        <a:xfrm>
          <a:off x="19310427" y="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15257</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B032219C-A797-44D9-BA5D-F56B310ECC7F}"/>
            </a:ext>
          </a:extLst>
        </xdr:cNvPr>
        <xdr:cNvSpPr txBox="1"/>
      </xdr:nvSpPr>
      <xdr:spPr>
        <a:xfrm>
          <a:off x="18421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98721</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0BAB5E29-6FB4-459A-9CD6-C2E812339524}"/>
            </a:ext>
          </a:extLst>
        </xdr:cNvPr>
        <xdr:cNvSpPr txBox="1"/>
      </xdr:nvSpPr>
      <xdr:spPr>
        <a:xfrm>
          <a:off x="21075727" y="66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99179</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8346ACF3-812C-42DC-8577-A907AD4D0040}"/>
            </a:ext>
          </a:extLst>
        </xdr:cNvPr>
        <xdr:cNvSpPr txBox="1"/>
      </xdr:nvSpPr>
      <xdr:spPr>
        <a:xfrm>
          <a:off x="20199427" y="661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104665</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EFF75B2A-2FA7-4DCF-A8B9-0EBF1EB8B501}"/>
            </a:ext>
          </a:extLst>
        </xdr:cNvPr>
        <xdr:cNvSpPr txBox="1"/>
      </xdr:nvSpPr>
      <xdr:spPr>
        <a:xfrm>
          <a:off x="19310427"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103750</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4E3F6B64-45D9-4EA4-894A-D2CE122312D6}"/>
            </a:ext>
          </a:extLst>
        </xdr:cNvPr>
        <xdr:cNvSpPr txBox="1"/>
      </xdr:nvSpPr>
      <xdr:spPr>
        <a:xfrm>
          <a:off x="18421427" y="6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16773FE3-DE55-4769-A9C7-3F34BF240C7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C17EBC3B-C9FD-43C0-86BF-828B4042203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A42A59D4-AAC8-453B-B2D9-7AF6777C6A4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CCA74BD9-E8FD-4A10-8A90-CD2BEA76FFA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983C62F8-A055-4A9D-875A-AA18BED8872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3FBEF764-1FBE-4F3D-9BA5-31841AD9184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A1C80669-C0BA-4FF7-8389-D50507442ED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ECE83D36-852B-4F79-8828-1861605CC34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0396E5EF-41CF-4BC9-A53B-A6B773657DB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E1349809-E93A-4572-9022-FE031C105DD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FB171BCC-6AC3-4DF9-A2A3-965EBA2203E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a:extLst>
            <a:ext uri="{FF2B5EF4-FFF2-40B4-BE49-F238E27FC236}">
              <a16:creationId xmlns:a16="http://schemas.microsoft.com/office/drawing/2014/main" id="{EFCF430C-B1C2-4FDB-9E5B-83DA3CF9272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003D6549-88CD-42DB-B3EB-3D0624CEF72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a:extLst>
            <a:ext uri="{FF2B5EF4-FFF2-40B4-BE49-F238E27FC236}">
              <a16:creationId xmlns:a16="http://schemas.microsoft.com/office/drawing/2014/main" id="{06827C7D-87BA-47BA-9A21-75C19D87198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a:extLst>
            <a:ext uri="{FF2B5EF4-FFF2-40B4-BE49-F238E27FC236}">
              <a16:creationId xmlns:a16="http://schemas.microsoft.com/office/drawing/2014/main" id="{24EBD858-49D9-4465-890A-D9A9D10F2FB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1AC41B65-A998-4C91-BFD5-709BA45A997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a16="http://schemas.microsoft.com/office/drawing/2014/main" id="{8A0B65DB-C9D8-4840-8674-70500745E49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a:extLst>
            <a:ext uri="{FF2B5EF4-FFF2-40B4-BE49-F238E27FC236}">
              <a16:creationId xmlns:a16="http://schemas.microsoft.com/office/drawing/2014/main" id="{7AD0109F-3EDB-45AD-AB2C-AB9C34ED032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a:extLst>
            <a:ext uri="{FF2B5EF4-FFF2-40B4-BE49-F238E27FC236}">
              <a16:creationId xmlns:a16="http://schemas.microsoft.com/office/drawing/2014/main" id="{75AC99A1-7A8F-4A64-9F43-7D2C4E0C051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a:extLst>
            <a:ext uri="{FF2B5EF4-FFF2-40B4-BE49-F238E27FC236}">
              <a16:creationId xmlns:a16="http://schemas.microsoft.com/office/drawing/2014/main" id="{50F46125-D580-4967-A85E-BB08FB5DFC9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a:extLst>
            <a:ext uri="{FF2B5EF4-FFF2-40B4-BE49-F238E27FC236}">
              <a16:creationId xmlns:a16="http://schemas.microsoft.com/office/drawing/2014/main" id="{2F549856-1133-4379-9F2E-B3BDE899C0F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21EB41BF-34E3-4F93-8B5A-0404E071FD3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a16="http://schemas.microsoft.com/office/drawing/2014/main" id="{929CB9A0-6AF0-4294-8852-76C5CE8A085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17ECD1DD-2811-411C-BF98-03ADB758B68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630" name="直線コネクタ 629">
          <a:extLst>
            <a:ext uri="{FF2B5EF4-FFF2-40B4-BE49-F238E27FC236}">
              <a16:creationId xmlns:a16="http://schemas.microsoft.com/office/drawing/2014/main" id="{5CF1776A-4F86-43F1-92B5-1148ADCB56FD}"/>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0BACB03F-EDE5-4E26-B80B-E912F536ABAA}"/>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632" name="直線コネクタ 631">
          <a:extLst>
            <a:ext uri="{FF2B5EF4-FFF2-40B4-BE49-F238E27FC236}">
              <a16:creationId xmlns:a16="http://schemas.microsoft.com/office/drawing/2014/main" id="{B71D7661-0F89-4416-A9A8-294BD49E7806}"/>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4A99FEA2-5D93-4006-BE72-C03E656EC97F}"/>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634" name="直線コネクタ 633">
          <a:extLst>
            <a:ext uri="{FF2B5EF4-FFF2-40B4-BE49-F238E27FC236}">
              <a16:creationId xmlns:a16="http://schemas.microsoft.com/office/drawing/2014/main" id="{A740B326-CB71-40E7-A0D2-295D433655C5}"/>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15892</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1FE18A58-BAB4-420F-93EA-34160A8F0781}"/>
            </a:ext>
          </a:extLst>
        </xdr:cNvPr>
        <xdr:cNvSpPr txBox="1"/>
      </xdr:nvSpPr>
      <xdr:spPr>
        <a:xfrm>
          <a:off x="16357600" y="1013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636" name="フローチャート: 判断 635">
          <a:extLst>
            <a:ext uri="{FF2B5EF4-FFF2-40B4-BE49-F238E27FC236}">
              <a16:creationId xmlns:a16="http://schemas.microsoft.com/office/drawing/2014/main" id="{B4A1D1CC-9527-4C96-9607-4A126795AE2D}"/>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637" name="フローチャート: 判断 636">
          <a:extLst>
            <a:ext uri="{FF2B5EF4-FFF2-40B4-BE49-F238E27FC236}">
              <a16:creationId xmlns:a16="http://schemas.microsoft.com/office/drawing/2014/main" id="{C9516FA1-6CA1-476E-82EC-E2C05075DD8C}"/>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8" name="フローチャート: 判断 637">
          <a:extLst>
            <a:ext uri="{FF2B5EF4-FFF2-40B4-BE49-F238E27FC236}">
              <a16:creationId xmlns:a16="http://schemas.microsoft.com/office/drawing/2014/main" id="{A33E2B8D-C30F-464A-B346-093AA3650509}"/>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639" name="フローチャート: 判断 638">
          <a:extLst>
            <a:ext uri="{FF2B5EF4-FFF2-40B4-BE49-F238E27FC236}">
              <a16:creationId xmlns:a16="http://schemas.microsoft.com/office/drawing/2014/main" id="{7CB3B2CB-7B17-4FBB-8BAB-560BE659FE2D}"/>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40" name="フローチャート: 判断 639">
          <a:extLst>
            <a:ext uri="{FF2B5EF4-FFF2-40B4-BE49-F238E27FC236}">
              <a16:creationId xmlns:a16="http://schemas.microsoft.com/office/drawing/2014/main" id="{EB2A5C2B-EC61-4D5F-8AC4-56F4D10634D0}"/>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1391B178-D11E-4C6B-8A08-E5C47ADDA49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D35202BA-2432-45AD-ACFE-E05DFB1AF7B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91F42780-6E48-436D-8B02-FE9CF843F56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D7BCEA0F-FB5D-4F0F-9053-159EE272CA1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13205697-437D-4BF9-A7F3-7B92B691DC6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114935</xdr:rowOff>
    </xdr:from>
    <xdr:to>
      <xdr:col>85</xdr:col>
      <xdr:colOff>177800</xdr:colOff>
      <xdr:row>63</xdr:row>
      <xdr:rowOff>45085</xdr:rowOff>
    </xdr:to>
    <xdr:sp macro="" textlink="">
      <xdr:nvSpPr>
        <xdr:cNvPr id="646" name="楕円 645">
          <a:extLst>
            <a:ext uri="{FF2B5EF4-FFF2-40B4-BE49-F238E27FC236}">
              <a16:creationId xmlns:a16="http://schemas.microsoft.com/office/drawing/2014/main" id="{923B451F-7FC0-4D66-8044-DE5C20E91574}"/>
            </a:ext>
          </a:extLst>
        </xdr:cNvPr>
        <xdr:cNvSpPr/>
      </xdr:nvSpPr>
      <xdr:spPr>
        <a:xfrm>
          <a:off x="16268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93362</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FC0A28ED-D1B8-4285-A01E-9787E1D1C518}"/>
            </a:ext>
          </a:extLst>
        </xdr:cNvPr>
        <xdr:cNvSpPr txBox="1"/>
      </xdr:nvSpPr>
      <xdr:spPr>
        <a:xfrm>
          <a:off x="16357600"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99695</xdr:rowOff>
    </xdr:from>
    <xdr:to>
      <xdr:col>81</xdr:col>
      <xdr:colOff>101600</xdr:colOff>
      <xdr:row>63</xdr:row>
      <xdr:rowOff>29845</xdr:rowOff>
    </xdr:to>
    <xdr:sp macro="" textlink="">
      <xdr:nvSpPr>
        <xdr:cNvPr id="648" name="楕円 647">
          <a:extLst>
            <a:ext uri="{FF2B5EF4-FFF2-40B4-BE49-F238E27FC236}">
              <a16:creationId xmlns:a16="http://schemas.microsoft.com/office/drawing/2014/main" id="{8FDB8D8E-549E-4579-8ECE-F5AA077F9219}"/>
            </a:ext>
          </a:extLst>
        </xdr:cNvPr>
        <xdr:cNvSpPr/>
      </xdr:nvSpPr>
      <xdr:spPr>
        <a:xfrm>
          <a:off x="15430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150495</xdr:rowOff>
    </xdr:from>
    <xdr:to>
      <xdr:col>85</xdr:col>
      <xdr:colOff>127000</xdr:colOff>
      <xdr:row>62</xdr:row>
      <xdr:rowOff>165735</xdr:rowOff>
    </xdr:to>
    <xdr:cxnSp macro="">
      <xdr:nvCxnSpPr>
        <xdr:cNvPr id="649" name="直線コネクタ 648">
          <a:extLst>
            <a:ext uri="{FF2B5EF4-FFF2-40B4-BE49-F238E27FC236}">
              <a16:creationId xmlns:a16="http://schemas.microsoft.com/office/drawing/2014/main" id="{31C82B51-47BC-4F89-ABF4-68F1CA48E873}"/>
            </a:ext>
          </a:extLst>
        </xdr:cNvPr>
        <xdr:cNvCxnSpPr/>
      </xdr:nvCxnSpPr>
      <xdr:spPr>
        <a:xfrm>
          <a:off x="15481300" y="107803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74930</xdr:rowOff>
    </xdr:from>
    <xdr:to>
      <xdr:col>76</xdr:col>
      <xdr:colOff>165100</xdr:colOff>
      <xdr:row>63</xdr:row>
      <xdr:rowOff>5080</xdr:rowOff>
    </xdr:to>
    <xdr:sp macro="" textlink="">
      <xdr:nvSpPr>
        <xdr:cNvPr id="650" name="楕円 649">
          <a:extLst>
            <a:ext uri="{FF2B5EF4-FFF2-40B4-BE49-F238E27FC236}">
              <a16:creationId xmlns:a16="http://schemas.microsoft.com/office/drawing/2014/main" id="{F7073BE2-66A9-4196-B456-BE66B40203E2}"/>
            </a:ext>
          </a:extLst>
        </xdr:cNvPr>
        <xdr:cNvSpPr/>
      </xdr:nvSpPr>
      <xdr:spPr>
        <a:xfrm>
          <a:off x="14541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125730</xdr:rowOff>
    </xdr:from>
    <xdr:to>
      <xdr:col>81</xdr:col>
      <xdr:colOff>50800</xdr:colOff>
      <xdr:row>62</xdr:row>
      <xdr:rowOff>150495</xdr:rowOff>
    </xdr:to>
    <xdr:cxnSp macro="">
      <xdr:nvCxnSpPr>
        <xdr:cNvPr id="651" name="直線コネクタ 650">
          <a:extLst>
            <a:ext uri="{FF2B5EF4-FFF2-40B4-BE49-F238E27FC236}">
              <a16:creationId xmlns:a16="http://schemas.microsoft.com/office/drawing/2014/main" id="{6AABAFBB-C955-4AAF-B329-8BF79F1F9EA4}"/>
            </a:ext>
          </a:extLst>
        </xdr:cNvPr>
        <xdr:cNvCxnSpPr/>
      </xdr:nvCxnSpPr>
      <xdr:spPr>
        <a:xfrm>
          <a:off x="14592300" y="107556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170180</xdr:rowOff>
    </xdr:from>
    <xdr:to>
      <xdr:col>72</xdr:col>
      <xdr:colOff>38100</xdr:colOff>
      <xdr:row>63</xdr:row>
      <xdr:rowOff>100330</xdr:rowOff>
    </xdr:to>
    <xdr:sp macro="" textlink="">
      <xdr:nvSpPr>
        <xdr:cNvPr id="652" name="楕円 651">
          <a:extLst>
            <a:ext uri="{FF2B5EF4-FFF2-40B4-BE49-F238E27FC236}">
              <a16:creationId xmlns:a16="http://schemas.microsoft.com/office/drawing/2014/main" id="{935241B7-E4C1-41BC-9F0B-EDE6DB2812EB}"/>
            </a:ext>
          </a:extLst>
        </xdr:cNvPr>
        <xdr:cNvSpPr/>
      </xdr:nvSpPr>
      <xdr:spPr>
        <a:xfrm>
          <a:off x="1365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125730</xdr:rowOff>
    </xdr:from>
    <xdr:to>
      <xdr:col>76</xdr:col>
      <xdr:colOff>114300</xdr:colOff>
      <xdr:row>63</xdr:row>
      <xdr:rowOff>49530</xdr:rowOff>
    </xdr:to>
    <xdr:cxnSp macro="">
      <xdr:nvCxnSpPr>
        <xdr:cNvPr id="653" name="直線コネクタ 652">
          <a:extLst>
            <a:ext uri="{FF2B5EF4-FFF2-40B4-BE49-F238E27FC236}">
              <a16:creationId xmlns:a16="http://schemas.microsoft.com/office/drawing/2014/main" id="{083486BF-2A5F-4DCC-8F82-A93975479614}"/>
            </a:ext>
          </a:extLst>
        </xdr:cNvPr>
        <xdr:cNvCxnSpPr/>
      </xdr:nvCxnSpPr>
      <xdr:spPr>
        <a:xfrm flipV="1">
          <a:off x="13703300" y="107556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4445</xdr:rowOff>
    </xdr:from>
    <xdr:to>
      <xdr:col>67</xdr:col>
      <xdr:colOff>101600</xdr:colOff>
      <xdr:row>63</xdr:row>
      <xdr:rowOff>106045</xdr:rowOff>
    </xdr:to>
    <xdr:sp macro="" textlink="">
      <xdr:nvSpPr>
        <xdr:cNvPr id="654" name="楕円 653">
          <a:extLst>
            <a:ext uri="{FF2B5EF4-FFF2-40B4-BE49-F238E27FC236}">
              <a16:creationId xmlns:a16="http://schemas.microsoft.com/office/drawing/2014/main" id="{3110DA3B-02D2-4055-A246-60FE52232412}"/>
            </a:ext>
          </a:extLst>
        </xdr:cNvPr>
        <xdr:cNvSpPr/>
      </xdr:nvSpPr>
      <xdr:spPr>
        <a:xfrm>
          <a:off x="12763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49530</xdr:rowOff>
    </xdr:from>
    <xdr:to>
      <xdr:col>71</xdr:col>
      <xdr:colOff>177800</xdr:colOff>
      <xdr:row>63</xdr:row>
      <xdr:rowOff>55245</xdr:rowOff>
    </xdr:to>
    <xdr:cxnSp macro="">
      <xdr:nvCxnSpPr>
        <xdr:cNvPr id="655" name="直線コネクタ 654">
          <a:extLst>
            <a:ext uri="{FF2B5EF4-FFF2-40B4-BE49-F238E27FC236}">
              <a16:creationId xmlns:a16="http://schemas.microsoft.com/office/drawing/2014/main" id="{8BCC3337-5858-4553-85DB-ADBB790E746A}"/>
            </a:ext>
          </a:extLst>
        </xdr:cNvPr>
        <xdr:cNvCxnSpPr/>
      </xdr:nvCxnSpPr>
      <xdr:spPr>
        <a:xfrm flipV="1">
          <a:off x="12814300" y="10850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656" name="n_1aveValue【学校施設】&#10;有形固定資産減価償却率">
          <a:extLst>
            <a:ext uri="{FF2B5EF4-FFF2-40B4-BE49-F238E27FC236}">
              <a16:creationId xmlns:a16="http://schemas.microsoft.com/office/drawing/2014/main" id="{5E2507AE-AEB9-446A-AFA5-1CFD8C7960F4}"/>
            </a:ext>
          </a:extLst>
        </xdr:cNvPr>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7" name="n_2aveValue【学校施設】&#10;有形固定資産減価償却率">
          <a:extLst>
            <a:ext uri="{FF2B5EF4-FFF2-40B4-BE49-F238E27FC236}">
              <a16:creationId xmlns:a16="http://schemas.microsoft.com/office/drawing/2014/main" id="{0AD1FA09-ACF5-4F2C-9DAC-6C34757EA9CB}"/>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58" name="n_3aveValue【学校施設】&#10;有形固定資産減価償却率">
          <a:extLst>
            <a:ext uri="{FF2B5EF4-FFF2-40B4-BE49-F238E27FC236}">
              <a16:creationId xmlns:a16="http://schemas.microsoft.com/office/drawing/2014/main" id="{051FBF8D-7BA7-4817-8F8B-C9080D38F734}"/>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659" name="n_4aveValue【学校施設】&#10;有形固定資産減価償却率">
          <a:extLst>
            <a:ext uri="{FF2B5EF4-FFF2-40B4-BE49-F238E27FC236}">
              <a16:creationId xmlns:a16="http://schemas.microsoft.com/office/drawing/2014/main" id="{D35E1110-4C06-4BC1-A640-21800FB00078}"/>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20972</xdr:rowOff>
    </xdr:from>
    <xdr:ext cx="405111" cy="259045"/>
    <xdr:sp macro="" textlink="">
      <xdr:nvSpPr>
        <xdr:cNvPr id="660" name="n_1mainValue【学校施設】&#10;有形固定資産減価償却率">
          <a:extLst>
            <a:ext uri="{FF2B5EF4-FFF2-40B4-BE49-F238E27FC236}">
              <a16:creationId xmlns:a16="http://schemas.microsoft.com/office/drawing/2014/main" id="{2DC3E7AD-C49C-48F2-B652-7E0BF85E9907}"/>
            </a:ext>
          </a:extLst>
        </xdr:cNvPr>
        <xdr:cNvSpPr txBox="1"/>
      </xdr:nvSpPr>
      <xdr:spPr>
        <a:xfrm>
          <a:off x="152660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167657</xdr:rowOff>
    </xdr:from>
    <xdr:ext cx="405111" cy="259045"/>
    <xdr:sp macro="" textlink="">
      <xdr:nvSpPr>
        <xdr:cNvPr id="661" name="n_2mainValue【学校施設】&#10;有形固定資産減価償却率">
          <a:extLst>
            <a:ext uri="{FF2B5EF4-FFF2-40B4-BE49-F238E27FC236}">
              <a16:creationId xmlns:a16="http://schemas.microsoft.com/office/drawing/2014/main" id="{66872A67-D692-4D97-81C4-A7DAE30358AB}"/>
            </a:ext>
          </a:extLst>
        </xdr:cNvPr>
        <xdr:cNvSpPr txBox="1"/>
      </xdr:nvSpPr>
      <xdr:spPr>
        <a:xfrm>
          <a:off x="14389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91457</xdr:rowOff>
    </xdr:from>
    <xdr:ext cx="405111" cy="259045"/>
    <xdr:sp macro="" textlink="">
      <xdr:nvSpPr>
        <xdr:cNvPr id="662" name="n_3mainValue【学校施設】&#10;有形固定資産減価償却率">
          <a:extLst>
            <a:ext uri="{FF2B5EF4-FFF2-40B4-BE49-F238E27FC236}">
              <a16:creationId xmlns:a16="http://schemas.microsoft.com/office/drawing/2014/main" id="{613766E2-C793-494E-855F-FBD00D32EC0B}"/>
            </a:ext>
          </a:extLst>
        </xdr:cNvPr>
        <xdr:cNvSpPr txBox="1"/>
      </xdr:nvSpPr>
      <xdr:spPr>
        <a:xfrm>
          <a:off x="135007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97172</xdr:rowOff>
    </xdr:from>
    <xdr:ext cx="405111" cy="259045"/>
    <xdr:sp macro="" textlink="">
      <xdr:nvSpPr>
        <xdr:cNvPr id="663" name="n_4mainValue【学校施設】&#10;有形固定資産減価償却率">
          <a:extLst>
            <a:ext uri="{FF2B5EF4-FFF2-40B4-BE49-F238E27FC236}">
              <a16:creationId xmlns:a16="http://schemas.microsoft.com/office/drawing/2014/main" id="{0850BAF5-BD66-4F71-AAF7-2F842F8C671C}"/>
            </a:ext>
          </a:extLst>
        </xdr:cNvPr>
        <xdr:cNvSpPr txBox="1"/>
      </xdr:nvSpPr>
      <xdr:spPr>
        <a:xfrm>
          <a:off x="126117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198524C3-CBAF-41DD-9E40-78729D36480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6FE2C40D-2F95-47C0-ADCF-1887850AB74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2973E8C4-3A75-480D-A957-6C5C61D4042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7CA38778-72A2-43E8-AE89-8CBDF5A41D7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4A015866-8264-421C-B797-E2411396E00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27546B81-C515-477D-8785-83576DCC4B2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7B09123A-F3C4-469D-B364-BCAC41119E1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9C13E08B-CD70-41FF-B4B5-6B4484669C2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BE0DBCE0-C9D6-4774-A511-6FE29FA4ED8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8CA94F5D-3FBB-4181-85A4-A59122C7264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222C58F1-11FB-4F26-8538-4FB44349A87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75ECFB45-83F4-47B2-B71C-705009E454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85344BA1-3041-4C80-BBC0-B147371B76B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B1B6D446-4A6D-4A80-8ABC-D3EB9C1AC11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C7BC31C1-9117-4C0C-BA8A-CBEDA0692C1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A2CEB322-49BD-43DF-9C5C-FB0153D5A96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A62C845C-EF23-474E-8D81-A057B1287DE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163CDAC4-ED7B-4051-9505-887F61DE77A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3338F826-4031-4401-8FD8-4C2F06F1C55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a:extLst>
            <a:ext uri="{FF2B5EF4-FFF2-40B4-BE49-F238E27FC236}">
              <a16:creationId xmlns:a16="http://schemas.microsoft.com/office/drawing/2014/main" id="{59110BB5-A20C-4A3A-981C-187D747EF013}"/>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8998E81F-ADC6-42C1-8C03-33304705350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210C0274-6C84-4410-AB9E-50FB9344113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F0CDE1A3-CD34-45DD-A4EE-637B5E11811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687" name="直線コネクタ 686">
          <a:extLst>
            <a:ext uri="{FF2B5EF4-FFF2-40B4-BE49-F238E27FC236}">
              <a16:creationId xmlns:a16="http://schemas.microsoft.com/office/drawing/2014/main" id="{DFB88C8B-6709-4EFB-8424-562408F31864}"/>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688" name="【学校施設】&#10;一人当たり面積最小値テキスト">
          <a:extLst>
            <a:ext uri="{FF2B5EF4-FFF2-40B4-BE49-F238E27FC236}">
              <a16:creationId xmlns:a16="http://schemas.microsoft.com/office/drawing/2014/main" id="{E09F9097-05E3-4B27-AA37-CCE9DA6E2DF9}"/>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689" name="直線コネクタ 688">
          <a:extLst>
            <a:ext uri="{FF2B5EF4-FFF2-40B4-BE49-F238E27FC236}">
              <a16:creationId xmlns:a16="http://schemas.microsoft.com/office/drawing/2014/main" id="{AC849A5D-B53B-48EE-95E9-69B28E19B4F5}"/>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690" name="【学校施設】&#10;一人当たり面積最大値テキスト">
          <a:extLst>
            <a:ext uri="{FF2B5EF4-FFF2-40B4-BE49-F238E27FC236}">
              <a16:creationId xmlns:a16="http://schemas.microsoft.com/office/drawing/2014/main" id="{19238CDD-BABF-4085-A66A-5A5A6F8BB0E0}"/>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691" name="直線コネクタ 690">
          <a:extLst>
            <a:ext uri="{FF2B5EF4-FFF2-40B4-BE49-F238E27FC236}">
              <a16:creationId xmlns:a16="http://schemas.microsoft.com/office/drawing/2014/main" id="{EA4BE549-E595-4E87-9C1D-734F6CB9FDFB}"/>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692" name="【学校施設】&#10;一人当たり面積平均値テキスト">
          <a:extLst>
            <a:ext uri="{FF2B5EF4-FFF2-40B4-BE49-F238E27FC236}">
              <a16:creationId xmlns:a16="http://schemas.microsoft.com/office/drawing/2014/main" id="{2DD4E9F7-37F2-4CFA-A070-897948F250F3}"/>
            </a:ext>
          </a:extLst>
        </xdr:cNvPr>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693" name="フローチャート: 判断 692">
          <a:extLst>
            <a:ext uri="{FF2B5EF4-FFF2-40B4-BE49-F238E27FC236}">
              <a16:creationId xmlns:a16="http://schemas.microsoft.com/office/drawing/2014/main" id="{3225C286-6213-41EC-A63E-D527E0E39A9B}"/>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694" name="フローチャート: 判断 693">
          <a:extLst>
            <a:ext uri="{FF2B5EF4-FFF2-40B4-BE49-F238E27FC236}">
              <a16:creationId xmlns:a16="http://schemas.microsoft.com/office/drawing/2014/main" id="{0A685E6B-FA3B-4A1E-919F-C90CD9183D77}"/>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695" name="フローチャート: 判断 694">
          <a:extLst>
            <a:ext uri="{FF2B5EF4-FFF2-40B4-BE49-F238E27FC236}">
              <a16:creationId xmlns:a16="http://schemas.microsoft.com/office/drawing/2014/main" id="{1E02326A-6EC6-4230-8513-DC9B03DEC086}"/>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696" name="フローチャート: 判断 695">
          <a:extLst>
            <a:ext uri="{FF2B5EF4-FFF2-40B4-BE49-F238E27FC236}">
              <a16:creationId xmlns:a16="http://schemas.microsoft.com/office/drawing/2014/main" id="{F6A82F03-7659-4811-A8DF-E438D00EB709}"/>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697" name="フローチャート: 判断 696">
          <a:extLst>
            <a:ext uri="{FF2B5EF4-FFF2-40B4-BE49-F238E27FC236}">
              <a16:creationId xmlns:a16="http://schemas.microsoft.com/office/drawing/2014/main" id="{A72D1540-52D7-48E9-8E49-B2A217E7272A}"/>
            </a:ext>
          </a:extLst>
        </xdr:cNvPr>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CF0939F-35C9-4FB2-9E39-72666DEBFF8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CA5FDC99-EB85-4A80-8113-12E71B3EC44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C239EA89-1EED-4F8F-B6A9-AF48EDEAC0C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26AC74E9-1FD8-4307-B576-7A406822C4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A8C183F3-7AA7-4724-9C6E-A1F1B0124B9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57277</xdr:rowOff>
    </xdr:from>
    <xdr:to>
      <xdr:col>116</xdr:col>
      <xdr:colOff>114300</xdr:colOff>
      <xdr:row>61</xdr:row>
      <xdr:rowOff>158877</xdr:rowOff>
    </xdr:to>
    <xdr:sp macro="" textlink="">
      <xdr:nvSpPr>
        <xdr:cNvPr id="703" name="楕円 702">
          <a:extLst>
            <a:ext uri="{FF2B5EF4-FFF2-40B4-BE49-F238E27FC236}">
              <a16:creationId xmlns:a16="http://schemas.microsoft.com/office/drawing/2014/main" id="{9D76B7A8-AB65-417B-B754-0C0707C1C407}"/>
            </a:ext>
          </a:extLst>
        </xdr:cNvPr>
        <xdr:cNvSpPr/>
      </xdr:nvSpPr>
      <xdr:spPr>
        <a:xfrm>
          <a:off x="22110700" y="105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80154</xdr:rowOff>
    </xdr:from>
    <xdr:ext cx="469744" cy="259045"/>
    <xdr:sp macro="" textlink="">
      <xdr:nvSpPr>
        <xdr:cNvPr id="704" name="【学校施設】&#10;一人当たり面積該当値テキスト">
          <a:extLst>
            <a:ext uri="{FF2B5EF4-FFF2-40B4-BE49-F238E27FC236}">
              <a16:creationId xmlns:a16="http://schemas.microsoft.com/office/drawing/2014/main" id="{9DED8124-8212-4CDD-ADEE-43A0D762AE66}"/>
            </a:ext>
          </a:extLst>
        </xdr:cNvPr>
        <xdr:cNvSpPr txBox="1"/>
      </xdr:nvSpPr>
      <xdr:spPr>
        <a:xfrm>
          <a:off x="22199600" y="1036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57912</xdr:rowOff>
    </xdr:from>
    <xdr:to>
      <xdr:col>112</xdr:col>
      <xdr:colOff>38100</xdr:colOff>
      <xdr:row>61</xdr:row>
      <xdr:rowOff>159512</xdr:rowOff>
    </xdr:to>
    <xdr:sp macro="" textlink="">
      <xdr:nvSpPr>
        <xdr:cNvPr id="705" name="楕円 704">
          <a:extLst>
            <a:ext uri="{FF2B5EF4-FFF2-40B4-BE49-F238E27FC236}">
              <a16:creationId xmlns:a16="http://schemas.microsoft.com/office/drawing/2014/main" id="{0F025248-02A5-4CF4-8EFB-D8E3F53FE8E5}"/>
            </a:ext>
          </a:extLst>
        </xdr:cNvPr>
        <xdr:cNvSpPr/>
      </xdr:nvSpPr>
      <xdr:spPr>
        <a:xfrm>
          <a:off x="21272500" y="1051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108077</xdr:rowOff>
    </xdr:from>
    <xdr:to>
      <xdr:col>116</xdr:col>
      <xdr:colOff>63500</xdr:colOff>
      <xdr:row>61</xdr:row>
      <xdr:rowOff>108712</xdr:rowOff>
    </xdr:to>
    <xdr:cxnSp macro="">
      <xdr:nvCxnSpPr>
        <xdr:cNvPr id="706" name="直線コネクタ 705">
          <a:extLst>
            <a:ext uri="{FF2B5EF4-FFF2-40B4-BE49-F238E27FC236}">
              <a16:creationId xmlns:a16="http://schemas.microsoft.com/office/drawing/2014/main" id="{D9FF1A14-490D-4ADD-90FA-5D40F6530957}"/>
            </a:ext>
          </a:extLst>
        </xdr:cNvPr>
        <xdr:cNvCxnSpPr/>
      </xdr:nvCxnSpPr>
      <xdr:spPr>
        <a:xfrm flipV="1">
          <a:off x="21323300" y="10566527"/>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58928</xdr:rowOff>
    </xdr:from>
    <xdr:to>
      <xdr:col>107</xdr:col>
      <xdr:colOff>101600</xdr:colOff>
      <xdr:row>61</xdr:row>
      <xdr:rowOff>160528</xdr:rowOff>
    </xdr:to>
    <xdr:sp macro="" textlink="">
      <xdr:nvSpPr>
        <xdr:cNvPr id="707" name="楕円 706">
          <a:extLst>
            <a:ext uri="{FF2B5EF4-FFF2-40B4-BE49-F238E27FC236}">
              <a16:creationId xmlns:a16="http://schemas.microsoft.com/office/drawing/2014/main" id="{CC42ED8D-12E5-4D6C-931A-DA4030739DB2}"/>
            </a:ext>
          </a:extLst>
        </xdr:cNvPr>
        <xdr:cNvSpPr/>
      </xdr:nvSpPr>
      <xdr:spPr>
        <a:xfrm>
          <a:off x="20383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108712</xdr:rowOff>
    </xdr:from>
    <xdr:to>
      <xdr:col>111</xdr:col>
      <xdr:colOff>177800</xdr:colOff>
      <xdr:row>61</xdr:row>
      <xdr:rowOff>109728</xdr:rowOff>
    </xdr:to>
    <xdr:cxnSp macro="">
      <xdr:nvCxnSpPr>
        <xdr:cNvPr id="708" name="直線コネクタ 707">
          <a:extLst>
            <a:ext uri="{FF2B5EF4-FFF2-40B4-BE49-F238E27FC236}">
              <a16:creationId xmlns:a16="http://schemas.microsoft.com/office/drawing/2014/main" id="{6E2CED5F-E656-4EE5-9E37-D3743226566F}"/>
            </a:ext>
          </a:extLst>
        </xdr:cNvPr>
        <xdr:cNvCxnSpPr/>
      </xdr:nvCxnSpPr>
      <xdr:spPr>
        <a:xfrm flipV="1">
          <a:off x="20434300" y="10567162"/>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68072</xdr:rowOff>
    </xdr:from>
    <xdr:to>
      <xdr:col>102</xdr:col>
      <xdr:colOff>165100</xdr:colOff>
      <xdr:row>61</xdr:row>
      <xdr:rowOff>169672</xdr:rowOff>
    </xdr:to>
    <xdr:sp macro="" textlink="">
      <xdr:nvSpPr>
        <xdr:cNvPr id="709" name="楕円 708">
          <a:extLst>
            <a:ext uri="{FF2B5EF4-FFF2-40B4-BE49-F238E27FC236}">
              <a16:creationId xmlns:a16="http://schemas.microsoft.com/office/drawing/2014/main" id="{D328446D-1539-4D0A-937E-AAEA15689B28}"/>
            </a:ext>
          </a:extLst>
        </xdr:cNvPr>
        <xdr:cNvSpPr/>
      </xdr:nvSpPr>
      <xdr:spPr>
        <a:xfrm>
          <a:off x="19494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109728</xdr:rowOff>
    </xdr:from>
    <xdr:to>
      <xdr:col>107</xdr:col>
      <xdr:colOff>50800</xdr:colOff>
      <xdr:row>61</xdr:row>
      <xdr:rowOff>118872</xdr:rowOff>
    </xdr:to>
    <xdr:cxnSp macro="">
      <xdr:nvCxnSpPr>
        <xdr:cNvPr id="710" name="直線コネクタ 709">
          <a:extLst>
            <a:ext uri="{FF2B5EF4-FFF2-40B4-BE49-F238E27FC236}">
              <a16:creationId xmlns:a16="http://schemas.microsoft.com/office/drawing/2014/main" id="{BA94C667-A8C5-446D-8094-8CB0AF6318E4}"/>
            </a:ext>
          </a:extLst>
        </xdr:cNvPr>
        <xdr:cNvCxnSpPr/>
      </xdr:nvCxnSpPr>
      <xdr:spPr>
        <a:xfrm flipV="1">
          <a:off x="19545300" y="105681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66675</xdr:rowOff>
    </xdr:from>
    <xdr:to>
      <xdr:col>98</xdr:col>
      <xdr:colOff>38100</xdr:colOff>
      <xdr:row>61</xdr:row>
      <xdr:rowOff>168275</xdr:rowOff>
    </xdr:to>
    <xdr:sp macro="" textlink="">
      <xdr:nvSpPr>
        <xdr:cNvPr id="711" name="楕円 710">
          <a:extLst>
            <a:ext uri="{FF2B5EF4-FFF2-40B4-BE49-F238E27FC236}">
              <a16:creationId xmlns:a16="http://schemas.microsoft.com/office/drawing/2014/main" id="{0E5B1176-7983-4980-A20E-F82A70376197}"/>
            </a:ext>
          </a:extLst>
        </xdr:cNvPr>
        <xdr:cNvSpPr/>
      </xdr:nvSpPr>
      <xdr:spPr>
        <a:xfrm>
          <a:off x="18605500" y="105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117475</xdr:rowOff>
    </xdr:from>
    <xdr:to>
      <xdr:col>102</xdr:col>
      <xdr:colOff>114300</xdr:colOff>
      <xdr:row>61</xdr:row>
      <xdr:rowOff>118872</xdr:rowOff>
    </xdr:to>
    <xdr:cxnSp macro="">
      <xdr:nvCxnSpPr>
        <xdr:cNvPr id="712" name="直線コネクタ 711">
          <a:extLst>
            <a:ext uri="{FF2B5EF4-FFF2-40B4-BE49-F238E27FC236}">
              <a16:creationId xmlns:a16="http://schemas.microsoft.com/office/drawing/2014/main" id="{4DD845CF-04D9-4E00-966C-937809FB473B}"/>
            </a:ext>
          </a:extLst>
        </xdr:cNvPr>
        <xdr:cNvCxnSpPr/>
      </xdr:nvCxnSpPr>
      <xdr:spPr>
        <a:xfrm>
          <a:off x="18656300" y="10575925"/>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713" name="n_1aveValue【学校施設】&#10;一人当たり面積">
          <a:extLst>
            <a:ext uri="{FF2B5EF4-FFF2-40B4-BE49-F238E27FC236}">
              <a16:creationId xmlns:a16="http://schemas.microsoft.com/office/drawing/2014/main" id="{3B610DA4-D94C-488E-93ED-C56418A082E5}"/>
            </a:ext>
          </a:extLst>
        </xdr:cNvPr>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714" name="n_2aveValue【学校施設】&#10;一人当たり面積">
          <a:extLst>
            <a:ext uri="{FF2B5EF4-FFF2-40B4-BE49-F238E27FC236}">
              <a16:creationId xmlns:a16="http://schemas.microsoft.com/office/drawing/2014/main" id="{C8C285C4-AE10-4E0B-A210-49552C5FA486}"/>
            </a:ext>
          </a:extLst>
        </xdr:cNvPr>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715" name="n_3aveValue【学校施設】&#10;一人当たり面積">
          <a:extLst>
            <a:ext uri="{FF2B5EF4-FFF2-40B4-BE49-F238E27FC236}">
              <a16:creationId xmlns:a16="http://schemas.microsoft.com/office/drawing/2014/main" id="{C314E52E-BC9F-479B-A713-F38F6FC8CA7F}"/>
            </a:ext>
          </a:extLst>
        </xdr:cNvPr>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716" name="n_4aveValue【学校施設】&#10;一人当たり面積">
          <a:extLst>
            <a:ext uri="{FF2B5EF4-FFF2-40B4-BE49-F238E27FC236}">
              <a16:creationId xmlns:a16="http://schemas.microsoft.com/office/drawing/2014/main" id="{FA609B7A-2B88-43F1-8590-2BDB5BDC7947}"/>
            </a:ext>
          </a:extLst>
        </xdr:cNvPr>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4589</xdr:rowOff>
    </xdr:from>
    <xdr:ext cx="469744" cy="259045"/>
    <xdr:sp macro="" textlink="">
      <xdr:nvSpPr>
        <xdr:cNvPr id="717" name="n_1mainValue【学校施設】&#10;一人当たり面積">
          <a:extLst>
            <a:ext uri="{FF2B5EF4-FFF2-40B4-BE49-F238E27FC236}">
              <a16:creationId xmlns:a16="http://schemas.microsoft.com/office/drawing/2014/main" id="{097C518B-902C-48A4-A9E4-B8031868418A}"/>
            </a:ext>
          </a:extLst>
        </xdr:cNvPr>
        <xdr:cNvSpPr txBox="1"/>
      </xdr:nvSpPr>
      <xdr:spPr>
        <a:xfrm>
          <a:off x="21075727" y="1029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5605</xdr:rowOff>
    </xdr:from>
    <xdr:ext cx="469744" cy="259045"/>
    <xdr:sp macro="" textlink="">
      <xdr:nvSpPr>
        <xdr:cNvPr id="718" name="n_2mainValue【学校施設】&#10;一人当たり面積">
          <a:extLst>
            <a:ext uri="{FF2B5EF4-FFF2-40B4-BE49-F238E27FC236}">
              <a16:creationId xmlns:a16="http://schemas.microsoft.com/office/drawing/2014/main" id="{7176C268-402D-427F-982F-980AC5D33D04}"/>
            </a:ext>
          </a:extLst>
        </xdr:cNvPr>
        <xdr:cNvSpPr txBox="1"/>
      </xdr:nvSpPr>
      <xdr:spPr>
        <a:xfrm>
          <a:off x="201994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160799</xdr:rowOff>
    </xdr:from>
    <xdr:ext cx="469744" cy="259045"/>
    <xdr:sp macro="" textlink="">
      <xdr:nvSpPr>
        <xdr:cNvPr id="719" name="n_3mainValue【学校施設】&#10;一人当たり面積">
          <a:extLst>
            <a:ext uri="{FF2B5EF4-FFF2-40B4-BE49-F238E27FC236}">
              <a16:creationId xmlns:a16="http://schemas.microsoft.com/office/drawing/2014/main" id="{3850CBD1-A1D1-4BB7-8102-6D2E7A70F756}"/>
            </a:ext>
          </a:extLst>
        </xdr:cNvPr>
        <xdr:cNvSpPr txBox="1"/>
      </xdr:nvSpPr>
      <xdr:spPr>
        <a:xfrm>
          <a:off x="19310427" y="106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159402</xdr:rowOff>
    </xdr:from>
    <xdr:ext cx="469744" cy="259045"/>
    <xdr:sp macro="" textlink="">
      <xdr:nvSpPr>
        <xdr:cNvPr id="720" name="n_4mainValue【学校施設】&#10;一人当たり面積">
          <a:extLst>
            <a:ext uri="{FF2B5EF4-FFF2-40B4-BE49-F238E27FC236}">
              <a16:creationId xmlns:a16="http://schemas.microsoft.com/office/drawing/2014/main" id="{80DDC9AA-F41E-4735-9988-706B49D93E4C}"/>
            </a:ext>
          </a:extLst>
        </xdr:cNvPr>
        <xdr:cNvSpPr txBox="1"/>
      </xdr:nvSpPr>
      <xdr:spPr>
        <a:xfrm>
          <a:off x="18421427" y="1061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6F12E642-B7B6-4B76-BC4C-3C939F3A948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E2E63870-C8D0-46E6-84DF-7200BF82CC2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9428DF8-3295-4096-AF2A-83E1BD3373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1187DB7E-C260-4921-AEA5-7A4B0B0BA3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337811F0-9A76-444F-B6A2-CA346C7514A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D0EA8B82-1A62-467C-82A1-2B7C3057E21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76820880-7CD2-4AA7-9B6B-B8CF203B9C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844E6F44-DD1D-4429-9A4D-FB363245530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a16="http://schemas.microsoft.com/office/drawing/2014/main" id="{B9E1DC4D-D8E9-4BA7-9545-8A46EA36441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a16="http://schemas.microsoft.com/office/drawing/2014/main" id="{C6B945B3-3555-4FFE-A0A0-62DAA308072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a16="http://schemas.microsoft.com/office/drawing/2014/main" id="{CA4448B0-FA27-436C-AAF1-1AC10CAA95A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a16="http://schemas.microsoft.com/office/drawing/2014/main" id="{D8CDA78D-6378-4586-B8CE-743DCBCB05B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a16="http://schemas.microsoft.com/office/drawing/2014/main" id="{D2EB18B5-701C-4E9A-9815-0A6E54D0FAB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a16="http://schemas.microsoft.com/office/drawing/2014/main" id="{58D57D0E-AB0F-4D30-A516-99F8A638F61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a16="http://schemas.microsoft.com/office/drawing/2014/main" id="{A0C71A15-E9E5-4DE0-988A-80E95CD9808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a16="http://schemas.microsoft.com/office/drawing/2014/main" id="{123857F7-C444-4706-9238-48672FB4AA4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97146791-131B-41CC-872A-AB3AE2B0B2B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3B3E6420-59D4-4F01-A328-CEFAAB87C71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52C2EFB0-25F5-4EE6-988C-5D26A8E4E2F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7ACE8647-02A3-4CBF-869A-56F37A5DBB5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93CA36E4-E4DE-4256-8FB2-2FFDEEDF122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D1D1D7A7-C11B-469E-9D18-D48BDDE6482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783BC6C9-FCBB-4DC5-8392-F49F1656DEA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E0E62E2A-3BFD-4AD0-9500-B1B8689500E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63B9AD37-087A-4AFE-B540-31CB1080B21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6F091CE5-3450-4907-B5F4-792468C38C2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BA22F1AD-6B37-4ACA-A49E-06F03E65A97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16CBD9F7-F170-4AEB-BAC1-7BBFED713D5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6A7B6B60-A2D1-4A8D-B21D-48387C3CEBA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C3B72D35-E360-4193-9E52-6E594138F61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C02E5EA7-713D-41D5-AA14-FC5F768930E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451587D6-C152-4A52-877C-1D9ABAD1249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84A94A-2CE6-4ABB-8C78-4D962A58E13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C6908615-ED86-4E92-ABB8-045A5F2CE70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EAE6AC9-96DD-471A-B8FE-CB5E9CDE96C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90D574BD-9B5B-4E7C-BF07-2058A14DD20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5F8FAEF9-123C-4C74-8E7A-E587BD621D9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94EE0CC7-64D1-43A7-997A-1B032E64986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020A6A69-6558-4A52-B7AE-43E0A6283AF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2D5C6D46-BE4D-4C81-B4BD-D0E77A56F01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761" name="直線コネクタ 760">
          <a:extLst>
            <a:ext uri="{FF2B5EF4-FFF2-40B4-BE49-F238E27FC236}">
              <a16:creationId xmlns:a16="http://schemas.microsoft.com/office/drawing/2014/main" id="{8AE4E662-E013-4EBB-96BB-A595220B228D}"/>
            </a:ext>
          </a:extLst>
        </xdr:cNvPr>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2" name="【公民館】&#10;有形固定資産減価償却率最小値テキスト">
          <a:extLst>
            <a:ext uri="{FF2B5EF4-FFF2-40B4-BE49-F238E27FC236}">
              <a16:creationId xmlns:a16="http://schemas.microsoft.com/office/drawing/2014/main" id="{D6504294-4D5E-49C8-922A-7CB90662EC6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3" name="直線コネクタ 762">
          <a:extLst>
            <a:ext uri="{FF2B5EF4-FFF2-40B4-BE49-F238E27FC236}">
              <a16:creationId xmlns:a16="http://schemas.microsoft.com/office/drawing/2014/main" id="{329BA747-1647-4F3F-B1C4-E08F056D138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764" name="【公民館】&#10;有形固定資産減価償却率最大値テキスト">
          <a:extLst>
            <a:ext uri="{FF2B5EF4-FFF2-40B4-BE49-F238E27FC236}">
              <a16:creationId xmlns:a16="http://schemas.microsoft.com/office/drawing/2014/main" id="{2C792C2A-FC32-488B-8207-28A5D70A75D4}"/>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765" name="直線コネクタ 764">
          <a:extLst>
            <a:ext uri="{FF2B5EF4-FFF2-40B4-BE49-F238E27FC236}">
              <a16:creationId xmlns:a16="http://schemas.microsoft.com/office/drawing/2014/main" id="{723D870B-FA40-4E02-B7D6-397ABB38D6DD}"/>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66" name="【公民館】&#10;有形固定資産減価償却率平均値テキスト">
          <a:extLst>
            <a:ext uri="{FF2B5EF4-FFF2-40B4-BE49-F238E27FC236}">
              <a16:creationId xmlns:a16="http://schemas.microsoft.com/office/drawing/2014/main" id="{6C049ED0-3D40-44FC-BA2A-726E2EB4B0EE}"/>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67" name="フローチャート: 判断 766">
          <a:extLst>
            <a:ext uri="{FF2B5EF4-FFF2-40B4-BE49-F238E27FC236}">
              <a16:creationId xmlns:a16="http://schemas.microsoft.com/office/drawing/2014/main" id="{C302BE8B-0549-4CA1-A760-5E797C5CBD46}"/>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68" name="フローチャート: 判断 767">
          <a:extLst>
            <a:ext uri="{FF2B5EF4-FFF2-40B4-BE49-F238E27FC236}">
              <a16:creationId xmlns:a16="http://schemas.microsoft.com/office/drawing/2014/main" id="{8C147817-5069-4E08-A261-1AFBA710CE89}"/>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69" name="フローチャート: 判断 768">
          <a:extLst>
            <a:ext uri="{FF2B5EF4-FFF2-40B4-BE49-F238E27FC236}">
              <a16:creationId xmlns:a16="http://schemas.microsoft.com/office/drawing/2014/main" id="{5D87FB05-A102-4B1E-9DE3-F0C8626946DF}"/>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770" name="フローチャート: 判断 769">
          <a:extLst>
            <a:ext uri="{FF2B5EF4-FFF2-40B4-BE49-F238E27FC236}">
              <a16:creationId xmlns:a16="http://schemas.microsoft.com/office/drawing/2014/main" id="{CC95C53D-1384-457B-91B9-F900534E5089}"/>
            </a:ext>
          </a:extLst>
        </xdr:cNvPr>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771" name="フローチャート: 判断 770">
          <a:extLst>
            <a:ext uri="{FF2B5EF4-FFF2-40B4-BE49-F238E27FC236}">
              <a16:creationId xmlns:a16="http://schemas.microsoft.com/office/drawing/2014/main" id="{4D2D3C8F-A7C2-4388-BE5E-89DD43BC1418}"/>
            </a:ext>
          </a:extLst>
        </xdr:cNvPr>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A6BE90D-B4AC-40BA-83BB-76BD0098A35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FDFF779-1D34-44C1-82B1-775ADE09E4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493CA6CA-05BC-4495-A244-4BF42CB01AA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58D3FE19-1B4A-4BB3-9C3E-9691A59F6B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BFB2565-AF20-4D15-96BB-CDBF7B07361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44450</xdr:rowOff>
    </xdr:from>
    <xdr:to>
      <xdr:col>85</xdr:col>
      <xdr:colOff>177800</xdr:colOff>
      <xdr:row>105</xdr:row>
      <xdr:rowOff>146050</xdr:rowOff>
    </xdr:to>
    <xdr:sp macro="" textlink="">
      <xdr:nvSpPr>
        <xdr:cNvPr id="777" name="楕円 776">
          <a:extLst>
            <a:ext uri="{FF2B5EF4-FFF2-40B4-BE49-F238E27FC236}">
              <a16:creationId xmlns:a16="http://schemas.microsoft.com/office/drawing/2014/main" id="{9CE3939A-BD35-4F96-80CF-11B2DFAD29C6}"/>
            </a:ext>
          </a:extLst>
        </xdr:cNvPr>
        <xdr:cNvSpPr/>
      </xdr:nvSpPr>
      <xdr:spPr>
        <a:xfrm>
          <a:off x="16268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22877</xdr:rowOff>
    </xdr:from>
    <xdr:ext cx="405111" cy="259045"/>
    <xdr:sp macro="" textlink="">
      <xdr:nvSpPr>
        <xdr:cNvPr id="778" name="【公民館】&#10;有形固定資産減価償却率該当値テキスト">
          <a:extLst>
            <a:ext uri="{FF2B5EF4-FFF2-40B4-BE49-F238E27FC236}">
              <a16:creationId xmlns:a16="http://schemas.microsoft.com/office/drawing/2014/main" id="{723E75A0-67A3-403C-BD8D-D6EEDC18AA5B}"/>
            </a:ext>
          </a:extLst>
        </xdr:cNvPr>
        <xdr:cNvSpPr txBox="1"/>
      </xdr:nvSpPr>
      <xdr:spPr>
        <a:xfrm>
          <a:off x="16357600"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xdr:rowOff>
    </xdr:from>
    <xdr:to>
      <xdr:col>81</xdr:col>
      <xdr:colOff>101600</xdr:colOff>
      <xdr:row>105</xdr:row>
      <xdr:rowOff>107950</xdr:rowOff>
    </xdr:to>
    <xdr:sp macro="" textlink="">
      <xdr:nvSpPr>
        <xdr:cNvPr id="779" name="楕円 778">
          <a:extLst>
            <a:ext uri="{FF2B5EF4-FFF2-40B4-BE49-F238E27FC236}">
              <a16:creationId xmlns:a16="http://schemas.microsoft.com/office/drawing/2014/main" id="{6FBBF1F1-3FEE-4441-9FF9-673972D78BE3}"/>
            </a:ext>
          </a:extLst>
        </xdr:cNvPr>
        <xdr:cNvSpPr/>
      </xdr:nvSpPr>
      <xdr:spPr>
        <a:xfrm>
          <a:off x="1543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57150</xdr:rowOff>
    </xdr:from>
    <xdr:to>
      <xdr:col>85</xdr:col>
      <xdr:colOff>127000</xdr:colOff>
      <xdr:row>105</xdr:row>
      <xdr:rowOff>95250</xdr:rowOff>
    </xdr:to>
    <xdr:cxnSp macro="">
      <xdr:nvCxnSpPr>
        <xdr:cNvPr id="780" name="直線コネクタ 779">
          <a:extLst>
            <a:ext uri="{FF2B5EF4-FFF2-40B4-BE49-F238E27FC236}">
              <a16:creationId xmlns:a16="http://schemas.microsoft.com/office/drawing/2014/main" id="{2C90A58F-C831-43E8-B308-AAF63220F71A}"/>
            </a:ext>
          </a:extLst>
        </xdr:cNvPr>
        <xdr:cNvCxnSpPr/>
      </xdr:nvCxnSpPr>
      <xdr:spPr>
        <a:xfrm>
          <a:off x="15481300" y="1805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781" name="楕円 780">
          <a:extLst>
            <a:ext uri="{FF2B5EF4-FFF2-40B4-BE49-F238E27FC236}">
              <a16:creationId xmlns:a16="http://schemas.microsoft.com/office/drawing/2014/main" id="{89CBD21F-3E99-4C0B-8542-C6DD1FC15234}"/>
            </a:ext>
          </a:extLst>
        </xdr:cNvPr>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57150</xdr:rowOff>
    </xdr:to>
    <xdr:cxnSp macro="">
      <xdr:nvCxnSpPr>
        <xdr:cNvPr id="782" name="直線コネクタ 781">
          <a:extLst>
            <a:ext uri="{FF2B5EF4-FFF2-40B4-BE49-F238E27FC236}">
              <a16:creationId xmlns:a16="http://schemas.microsoft.com/office/drawing/2014/main" id="{4E63FE96-3296-4EA8-94E8-9631807F1F05}"/>
            </a:ext>
          </a:extLst>
        </xdr:cNvPr>
        <xdr:cNvCxnSpPr/>
      </xdr:nvCxnSpPr>
      <xdr:spPr>
        <a:xfrm>
          <a:off x="14592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101600</xdr:rowOff>
    </xdr:from>
    <xdr:to>
      <xdr:col>72</xdr:col>
      <xdr:colOff>38100</xdr:colOff>
      <xdr:row>105</xdr:row>
      <xdr:rowOff>31750</xdr:rowOff>
    </xdr:to>
    <xdr:sp macro="" textlink="">
      <xdr:nvSpPr>
        <xdr:cNvPr id="783" name="楕円 782">
          <a:extLst>
            <a:ext uri="{FF2B5EF4-FFF2-40B4-BE49-F238E27FC236}">
              <a16:creationId xmlns:a16="http://schemas.microsoft.com/office/drawing/2014/main" id="{BDA12226-0C24-4ADF-BC17-BD7BC7BD2060}"/>
            </a:ext>
          </a:extLst>
        </xdr:cNvPr>
        <xdr:cNvSpPr/>
      </xdr:nvSpPr>
      <xdr:spPr>
        <a:xfrm>
          <a:off x="1365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152400</xdr:rowOff>
    </xdr:from>
    <xdr:to>
      <xdr:col>76</xdr:col>
      <xdr:colOff>114300</xdr:colOff>
      <xdr:row>105</xdr:row>
      <xdr:rowOff>19050</xdr:rowOff>
    </xdr:to>
    <xdr:cxnSp macro="">
      <xdr:nvCxnSpPr>
        <xdr:cNvPr id="784" name="直線コネクタ 783">
          <a:extLst>
            <a:ext uri="{FF2B5EF4-FFF2-40B4-BE49-F238E27FC236}">
              <a16:creationId xmlns:a16="http://schemas.microsoft.com/office/drawing/2014/main" id="{D5AE7458-88B7-4BB7-9733-D0E10D361DAD}"/>
            </a:ext>
          </a:extLst>
        </xdr:cNvPr>
        <xdr:cNvCxnSpPr/>
      </xdr:nvCxnSpPr>
      <xdr:spPr>
        <a:xfrm>
          <a:off x="13703300" y="1798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63500</xdr:rowOff>
    </xdr:from>
    <xdr:to>
      <xdr:col>67</xdr:col>
      <xdr:colOff>101600</xdr:colOff>
      <xdr:row>104</xdr:row>
      <xdr:rowOff>165100</xdr:rowOff>
    </xdr:to>
    <xdr:sp macro="" textlink="">
      <xdr:nvSpPr>
        <xdr:cNvPr id="785" name="楕円 784">
          <a:extLst>
            <a:ext uri="{FF2B5EF4-FFF2-40B4-BE49-F238E27FC236}">
              <a16:creationId xmlns:a16="http://schemas.microsoft.com/office/drawing/2014/main" id="{DF57476B-00BC-4E26-8D7E-4B96003F9C46}"/>
            </a:ext>
          </a:extLst>
        </xdr:cNvPr>
        <xdr:cNvSpPr/>
      </xdr:nvSpPr>
      <xdr:spPr>
        <a:xfrm>
          <a:off x="1276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114300</xdr:rowOff>
    </xdr:from>
    <xdr:to>
      <xdr:col>71</xdr:col>
      <xdr:colOff>177800</xdr:colOff>
      <xdr:row>104</xdr:row>
      <xdr:rowOff>152400</xdr:rowOff>
    </xdr:to>
    <xdr:cxnSp macro="">
      <xdr:nvCxnSpPr>
        <xdr:cNvPr id="786" name="直線コネクタ 785">
          <a:extLst>
            <a:ext uri="{FF2B5EF4-FFF2-40B4-BE49-F238E27FC236}">
              <a16:creationId xmlns:a16="http://schemas.microsoft.com/office/drawing/2014/main" id="{3D92BB26-4CAA-4C8B-BA1D-CCE3401D3D1E}"/>
            </a:ext>
          </a:extLst>
        </xdr:cNvPr>
        <xdr:cNvCxnSpPr/>
      </xdr:nvCxnSpPr>
      <xdr:spPr>
        <a:xfrm>
          <a:off x="12814300" y="1794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87" name="n_1aveValue【公民館】&#10;有形固定資産減価償却率">
          <a:extLst>
            <a:ext uri="{FF2B5EF4-FFF2-40B4-BE49-F238E27FC236}">
              <a16:creationId xmlns:a16="http://schemas.microsoft.com/office/drawing/2014/main" id="{E4243067-F1A5-4E44-8A3C-5E6FEA1FE5A7}"/>
            </a:ext>
          </a:extLst>
        </xdr:cNvPr>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88" name="n_2aveValue【公民館】&#10;有形固定資産減価償却率">
          <a:extLst>
            <a:ext uri="{FF2B5EF4-FFF2-40B4-BE49-F238E27FC236}">
              <a16:creationId xmlns:a16="http://schemas.microsoft.com/office/drawing/2014/main" id="{998529F6-DB6E-4BA5-8158-C82CDC984C5F}"/>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789" name="n_3aveValue【公民館】&#10;有形固定資産減価償却率">
          <a:extLst>
            <a:ext uri="{FF2B5EF4-FFF2-40B4-BE49-F238E27FC236}">
              <a16:creationId xmlns:a16="http://schemas.microsoft.com/office/drawing/2014/main" id="{EAE9298A-13C7-46D4-966E-B452B8DBC1DD}"/>
            </a:ext>
          </a:extLst>
        </xdr:cNvPr>
        <xdr:cNvSpPr txBox="1"/>
      </xdr:nvSpPr>
      <xdr:spPr>
        <a:xfrm>
          <a:off x="13500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87647</xdr:rowOff>
    </xdr:from>
    <xdr:ext cx="405111" cy="259045"/>
    <xdr:sp macro="" textlink="">
      <xdr:nvSpPr>
        <xdr:cNvPr id="790" name="n_4aveValue【公民館】&#10;有形固定資産減価償却率">
          <a:extLst>
            <a:ext uri="{FF2B5EF4-FFF2-40B4-BE49-F238E27FC236}">
              <a16:creationId xmlns:a16="http://schemas.microsoft.com/office/drawing/2014/main" id="{FAD6C042-E8F1-4389-9577-16697ECE53EB}"/>
            </a:ext>
          </a:extLst>
        </xdr:cNvPr>
        <xdr:cNvSpPr txBox="1"/>
      </xdr:nvSpPr>
      <xdr:spPr>
        <a:xfrm>
          <a:off x="12611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99077</xdr:rowOff>
    </xdr:from>
    <xdr:ext cx="405111" cy="259045"/>
    <xdr:sp macro="" textlink="">
      <xdr:nvSpPr>
        <xdr:cNvPr id="791" name="n_1mainValue【公民館】&#10;有形固定資産減価償却率">
          <a:extLst>
            <a:ext uri="{FF2B5EF4-FFF2-40B4-BE49-F238E27FC236}">
              <a16:creationId xmlns:a16="http://schemas.microsoft.com/office/drawing/2014/main" id="{60994A6F-CEF6-4943-9D0A-7314852EEA05}"/>
            </a:ext>
          </a:extLst>
        </xdr:cNvPr>
        <xdr:cNvSpPr txBox="1"/>
      </xdr:nvSpPr>
      <xdr:spPr>
        <a:xfrm>
          <a:off x="152660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86377</xdr:rowOff>
    </xdr:from>
    <xdr:ext cx="405111" cy="259045"/>
    <xdr:sp macro="" textlink="">
      <xdr:nvSpPr>
        <xdr:cNvPr id="792" name="n_2mainValue【公民館】&#10;有形固定資産減価償却率">
          <a:extLst>
            <a:ext uri="{FF2B5EF4-FFF2-40B4-BE49-F238E27FC236}">
              <a16:creationId xmlns:a16="http://schemas.microsoft.com/office/drawing/2014/main" id="{D9419F9D-808E-4D06-9641-9C84F133441D}"/>
            </a:ext>
          </a:extLst>
        </xdr:cNvPr>
        <xdr:cNvSpPr txBox="1"/>
      </xdr:nvSpPr>
      <xdr:spPr>
        <a:xfrm>
          <a:off x="14389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48277</xdr:rowOff>
    </xdr:from>
    <xdr:ext cx="405111" cy="259045"/>
    <xdr:sp macro="" textlink="">
      <xdr:nvSpPr>
        <xdr:cNvPr id="793" name="n_3mainValue【公民館】&#10;有形固定資産減価償却率">
          <a:extLst>
            <a:ext uri="{FF2B5EF4-FFF2-40B4-BE49-F238E27FC236}">
              <a16:creationId xmlns:a16="http://schemas.microsoft.com/office/drawing/2014/main" id="{2F615F8C-814A-494D-B046-3446F7CB7AE1}"/>
            </a:ext>
          </a:extLst>
        </xdr:cNvPr>
        <xdr:cNvSpPr txBox="1"/>
      </xdr:nvSpPr>
      <xdr:spPr>
        <a:xfrm>
          <a:off x="13500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10177</xdr:rowOff>
    </xdr:from>
    <xdr:ext cx="405111" cy="259045"/>
    <xdr:sp macro="" textlink="">
      <xdr:nvSpPr>
        <xdr:cNvPr id="794" name="n_4mainValue【公民館】&#10;有形固定資産減価償却率">
          <a:extLst>
            <a:ext uri="{FF2B5EF4-FFF2-40B4-BE49-F238E27FC236}">
              <a16:creationId xmlns:a16="http://schemas.microsoft.com/office/drawing/2014/main" id="{539E8BA6-6BC7-44D0-8D26-F1B156694E30}"/>
            </a:ext>
          </a:extLst>
        </xdr:cNvPr>
        <xdr:cNvSpPr txBox="1"/>
      </xdr:nvSpPr>
      <xdr:spPr>
        <a:xfrm>
          <a:off x="12611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486A4150-A808-4F55-8736-5823C87EE8D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C1A81E53-8601-4DE3-9F0D-DCEEB56C92A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76AC4C0-3F20-4805-A137-ABEBE9F6E1D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7A7284AA-4152-48D2-A805-DD489C858DE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C6E722A3-221E-4B99-93BA-CAB24B6DAFE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C38B6AAF-E8FF-4C45-BE70-E1AE5C75A30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B227EE86-E612-4D90-A704-413174F443D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546F79D7-052A-4813-93E5-98614D60E7E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D967F6C1-9CF1-40FF-9E0C-F0F3D2DA00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14B52E9-7345-4D47-99C2-C57C9175D30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DF110ABD-5D31-4841-87AE-625FF4C0EB6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EBD5A703-58B2-448E-876F-951025A12A8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CA1B9A1B-6D9E-4530-9D93-A63281E4C5F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61B41138-1273-4D46-B9E2-F1D95D807FE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C5A3A195-94E9-46F3-87E9-63FDAA088EB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6682FC09-75D6-4E00-A9B6-1857F18136B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F6B36E68-A582-498F-9F92-272206E813A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9E40CF83-F94A-497B-9FE4-4C4AFE01835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4DA5FC9C-2290-4D0E-ABF0-C0B8D5065A3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0F8E34B5-6116-4D0E-A783-15C8403EB93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BBDE287D-6A8F-411E-A3D5-682C7FDD988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3B29A259-B5BF-4A39-9DEC-C27164BA720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2AF0F1EB-3CEC-47FC-A3D3-13B0E747C3B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818" name="直線コネクタ 817">
          <a:extLst>
            <a:ext uri="{FF2B5EF4-FFF2-40B4-BE49-F238E27FC236}">
              <a16:creationId xmlns:a16="http://schemas.microsoft.com/office/drawing/2014/main" id="{44C45369-D297-4F53-AFB4-FAB51F9B2E03}"/>
            </a:ext>
          </a:extLst>
        </xdr:cNvPr>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819" name="【公民館】&#10;一人当たり面積最小値テキスト">
          <a:extLst>
            <a:ext uri="{FF2B5EF4-FFF2-40B4-BE49-F238E27FC236}">
              <a16:creationId xmlns:a16="http://schemas.microsoft.com/office/drawing/2014/main" id="{3E3D17BB-EBD4-4D21-936B-A74A78F38585}"/>
            </a:ext>
          </a:extLst>
        </xdr:cNvPr>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820" name="直線コネクタ 819">
          <a:extLst>
            <a:ext uri="{FF2B5EF4-FFF2-40B4-BE49-F238E27FC236}">
              <a16:creationId xmlns:a16="http://schemas.microsoft.com/office/drawing/2014/main" id="{682BD7E6-4032-43E9-AC75-A667E7DED82C}"/>
            </a:ext>
          </a:extLst>
        </xdr:cNvPr>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821" name="【公民館】&#10;一人当たり面積最大値テキスト">
          <a:extLst>
            <a:ext uri="{FF2B5EF4-FFF2-40B4-BE49-F238E27FC236}">
              <a16:creationId xmlns:a16="http://schemas.microsoft.com/office/drawing/2014/main" id="{825F278C-3C64-41B2-8F41-23E78CACECF2}"/>
            </a:ext>
          </a:extLst>
        </xdr:cNvPr>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822" name="直線コネクタ 821">
          <a:extLst>
            <a:ext uri="{FF2B5EF4-FFF2-40B4-BE49-F238E27FC236}">
              <a16:creationId xmlns:a16="http://schemas.microsoft.com/office/drawing/2014/main" id="{54947916-74A2-4A17-8A62-B131EEB54862}"/>
            </a:ext>
          </a:extLst>
        </xdr:cNvPr>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124477</xdr:rowOff>
    </xdr:from>
    <xdr:ext cx="469744" cy="259045"/>
    <xdr:sp macro="" textlink="">
      <xdr:nvSpPr>
        <xdr:cNvPr id="823" name="【公民館】&#10;一人当たり面積平均値テキスト">
          <a:extLst>
            <a:ext uri="{FF2B5EF4-FFF2-40B4-BE49-F238E27FC236}">
              <a16:creationId xmlns:a16="http://schemas.microsoft.com/office/drawing/2014/main" id="{227FE65E-886C-4D64-B287-1E2DD6BA1E5D}"/>
            </a:ext>
          </a:extLst>
        </xdr:cNvPr>
        <xdr:cNvSpPr txBox="1"/>
      </xdr:nvSpPr>
      <xdr:spPr>
        <a:xfrm>
          <a:off x="221996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824" name="フローチャート: 判断 823">
          <a:extLst>
            <a:ext uri="{FF2B5EF4-FFF2-40B4-BE49-F238E27FC236}">
              <a16:creationId xmlns:a16="http://schemas.microsoft.com/office/drawing/2014/main" id="{EF8079B9-BC47-444D-9AA4-09098046C103}"/>
            </a:ext>
          </a:extLst>
        </xdr:cNvPr>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825" name="フローチャート: 判断 824">
          <a:extLst>
            <a:ext uri="{FF2B5EF4-FFF2-40B4-BE49-F238E27FC236}">
              <a16:creationId xmlns:a16="http://schemas.microsoft.com/office/drawing/2014/main" id="{C89F6F62-3A63-4069-98D1-F1CCE72BCCEB}"/>
            </a:ext>
          </a:extLst>
        </xdr:cNvPr>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826" name="フローチャート: 判断 825">
          <a:extLst>
            <a:ext uri="{FF2B5EF4-FFF2-40B4-BE49-F238E27FC236}">
              <a16:creationId xmlns:a16="http://schemas.microsoft.com/office/drawing/2014/main" id="{5905543B-3DDD-4878-9737-29834AD43CC5}"/>
            </a:ext>
          </a:extLst>
        </xdr:cNvPr>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27" name="フローチャート: 判断 826">
          <a:extLst>
            <a:ext uri="{FF2B5EF4-FFF2-40B4-BE49-F238E27FC236}">
              <a16:creationId xmlns:a16="http://schemas.microsoft.com/office/drawing/2014/main" id="{BBFDA584-17C4-4D2F-BAC3-5B5333333DE3}"/>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828" name="フローチャート: 判断 827">
          <a:extLst>
            <a:ext uri="{FF2B5EF4-FFF2-40B4-BE49-F238E27FC236}">
              <a16:creationId xmlns:a16="http://schemas.microsoft.com/office/drawing/2014/main" id="{CACA3A5F-763A-475E-9146-F976223495F0}"/>
            </a:ext>
          </a:extLst>
        </xdr:cNvPr>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71345904-910D-4450-B1A4-CAE8CAA7540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72860405-9020-4CD6-897A-73C62547CC0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8D4998E-5D7C-493B-BC27-0B65668BD0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D9480D16-E50A-4083-8A5C-C606D399473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3DB43280-329A-4C9B-A0FA-09E5F49D9E6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122555</xdr:rowOff>
    </xdr:from>
    <xdr:to>
      <xdr:col>116</xdr:col>
      <xdr:colOff>114300</xdr:colOff>
      <xdr:row>108</xdr:row>
      <xdr:rowOff>52705</xdr:rowOff>
    </xdr:to>
    <xdr:sp macro="" textlink="">
      <xdr:nvSpPr>
        <xdr:cNvPr id="834" name="楕円 833">
          <a:extLst>
            <a:ext uri="{FF2B5EF4-FFF2-40B4-BE49-F238E27FC236}">
              <a16:creationId xmlns:a16="http://schemas.microsoft.com/office/drawing/2014/main" id="{70BE049A-0C17-453C-A7FF-7C728D7D1F29}"/>
            </a:ext>
          </a:extLst>
        </xdr:cNvPr>
        <xdr:cNvSpPr/>
      </xdr:nvSpPr>
      <xdr:spPr>
        <a:xfrm>
          <a:off x="221107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37482</xdr:rowOff>
    </xdr:from>
    <xdr:ext cx="469744" cy="259045"/>
    <xdr:sp macro="" textlink="">
      <xdr:nvSpPr>
        <xdr:cNvPr id="835" name="【公民館】&#10;一人当たり面積該当値テキスト">
          <a:extLst>
            <a:ext uri="{FF2B5EF4-FFF2-40B4-BE49-F238E27FC236}">
              <a16:creationId xmlns:a16="http://schemas.microsoft.com/office/drawing/2014/main" id="{B3AF39B6-8E86-456E-B4E1-E23C80423CE4}"/>
            </a:ext>
          </a:extLst>
        </xdr:cNvPr>
        <xdr:cNvSpPr txBox="1"/>
      </xdr:nvSpPr>
      <xdr:spPr>
        <a:xfrm>
          <a:off x="22199600" y="183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122555</xdr:rowOff>
    </xdr:from>
    <xdr:to>
      <xdr:col>112</xdr:col>
      <xdr:colOff>38100</xdr:colOff>
      <xdr:row>108</xdr:row>
      <xdr:rowOff>52705</xdr:rowOff>
    </xdr:to>
    <xdr:sp macro="" textlink="">
      <xdr:nvSpPr>
        <xdr:cNvPr id="836" name="楕円 835">
          <a:extLst>
            <a:ext uri="{FF2B5EF4-FFF2-40B4-BE49-F238E27FC236}">
              <a16:creationId xmlns:a16="http://schemas.microsoft.com/office/drawing/2014/main" id="{E3FD3EB4-AEA5-4B5A-8435-DFDE0993BF83}"/>
            </a:ext>
          </a:extLst>
        </xdr:cNvPr>
        <xdr:cNvSpPr/>
      </xdr:nvSpPr>
      <xdr:spPr>
        <a:xfrm>
          <a:off x="21272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1905</xdr:rowOff>
    </xdr:from>
    <xdr:to>
      <xdr:col>116</xdr:col>
      <xdr:colOff>63500</xdr:colOff>
      <xdr:row>108</xdr:row>
      <xdr:rowOff>1905</xdr:rowOff>
    </xdr:to>
    <xdr:cxnSp macro="">
      <xdr:nvCxnSpPr>
        <xdr:cNvPr id="837" name="直線コネクタ 836">
          <a:extLst>
            <a:ext uri="{FF2B5EF4-FFF2-40B4-BE49-F238E27FC236}">
              <a16:creationId xmlns:a16="http://schemas.microsoft.com/office/drawing/2014/main" id="{73C82AB0-B1E0-4885-8DF1-10A756142ED1}"/>
            </a:ext>
          </a:extLst>
        </xdr:cNvPr>
        <xdr:cNvCxnSpPr/>
      </xdr:nvCxnSpPr>
      <xdr:spPr>
        <a:xfrm>
          <a:off x="21323300" y="18518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122937</xdr:rowOff>
    </xdr:from>
    <xdr:to>
      <xdr:col>107</xdr:col>
      <xdr:colOff>101600</xdr:colOff>
      <xdr:row>108</xdr:row>
      <xdr:rowOff>53087</xdr:rowOff>
    </xdr:to>
    <xdr:sp macro="" textlink="">
      <xdr:nvSpPr>
        <xdr:cNvPr id="838" name="楕円 837">
          <a:extLst>
            <a:ext uri="{FF2B5EF4-FFF2-40B4-BE49-F238E27FC236}">
              <a16:creationId xmlns:a16="http://schemas.microsoft.com/office/drawing/2014/main" id="{248C4608-3723-4809-9823-585ECCE16192}"/>
            </a:ext>
          </a:extLst>
        </xdr:cNvPr>
        <xdr:cNvSpPr/>
      </xdr:nvSpPr>
      <xdr:spPr>
        <a:xfrm>
          <a:off x="20383500" y="1846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1905</xdr:rowOff>
    </xdr:from>
    <xdr:to>
      <xdr:col>111</xdr:col>
      <xdr:colOff>177800</xdr:colOff>
      <xdr:row>108</xdr:row>
      <xdr:rowOff>2287</xdr:rowOff>
    </xdr:to>
    <xdr:cxnSp macro="">
      <xdr:nvCxnSpPr>
        <xdr:cNvPr id="839" name="直線コネクタ 838">
          <a:extLst>
            <a:ext uri="{FF2B5EF4-FFF2-40B4-BE49-F238E27FC236}">
              <a16:creationId xmlns:a16="http://schemas.microsoft.com/office/drawing/2014/main" id="{2E27E32B-B41D-48C9-8DEE-6B91E3DF0694}"/>
            </a:ext>
          </a:extLst>
        </xdr:cNvPr>
        <xdr:cNvCxnSpPr/>
      </xdr:nvCxnSpPr>
      <xdr:spPr>
        <a:xfrm flipV="1">
          <a:off x="20434300" y="1851850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125985</xdr:rowOff>
    </xdr:from>
    <xdr:to>
      <xdr:col>102</xdr:col>
      <xdr:colOff>165100</xdr:colOff>
      <xdr:row>108</xdr:row>
      <xdr:rowOff>56135</xdr:rowOff>
    </xdr:to>
    <xdr:sp macro="" textlink="">
      <xdr:nvSpPr>
        <xdr:cNvPr id="840" name="楕円 839">
          <a:extLst>
            <a:ext uri="{FF2B5EF4-FFF2-40B4-BE49-F238E27FC236}">
              <a16:creationId xmlns:a16="http://schemas.microsoft.com/office/drawing/2014/main" id="{9179FD22-4E82-47AE-A35F-866FAA0068B8}"/>
            </a:ext>
          </a:extLst>
        </xdr:cNvPr>
        <xdr:cNvSpPr/>
      </xdr:nvSpPr>
      <xdr:spPr>
        <a:xfrm>
          <a:off x="19494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2287</xdr:rowOff>
    </xdr:from>
    <xdr:to>
      <xdr:col>107</xdr:col>
      <xdr:colOff>50800</xdr:colOff>
      <xdr:row>108</xdr:row>
      <xdr:rowOff>5335</xdr:rowOff>
    </xdr:to>
    <xdr:cxnSp macro="">
      <xdr:nvCxnSpPr>
        <xdr:cNvPr id="841" name="直線コネクタ 840">
          <a:extLst>
            <a:ext uri="{FF2B5EF4-FFF2-40B4-BE49-F238E27FC236}">
              <a16:creationId xmlns:a16="http://schemas.microsoft.com/office/drawing/2014/main" id="{34382D20-B1F6-4863-AC99-1626DFD70B05}"/>
            </a:ext>
          </a:extLst>
        </xdr:cNvPr>
        <xdr:cNvCxnSpPr/>
      </xdr:nvCxnSpPr>
      <xdr:spPr>
        <a:xfrm flipV="1">
          <a:off x="19545300" y="1851888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125603</xdr:rowOff>
    </xdr:from>
    <xdr:to>
      <xdr:col>98</xdr:col>
      <xdr:colOff>38100</xdr:colOff>
      <xdr:row>108</xdr:row>
      <xdr:rowOff>55753</xdr:rowOff>
    </xdr:to>
    <xdr:sp macro="" textlink="">
      <xdr:nvSpPr>
        <xdr:cNvPr id="842" name="楕円 841">
          <a:extLst>
            <a:ext uri="{FF2B5EF4-FFF2-40B4-BE49-F238E27FC236}">
              <a16:creationId xmlns:a16="http://schemas.microsoft.com/office/drawing/2014/main" id="{2E56698A-3CAB-4968-A551-2FD8D02AF3D8}"/>
            </a:ext>
          </a:extLst>
        </xdr:cNvPr>
        <xdr:cNvSpPr/>
      </xdr:nvSpPr>
      <xdr:spPr>
        <a:xfrm>
          <a:off x="18605500" y="184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4953</xdr:rowOff>
    </xdr:from>
    <xdr:to>
      <xdr:col>102</xdr:col>
      <xdr:colOff>114300</xdr:colOff>
      <xdr:row>108</xdr:row>
      <xdr:rowOff>5335</xdr:rowOff>
    </xdr:to>
    <xdr:cxnSp macro="">
      <xdr:nvCxnSpPr>
        <xdr:cNvPr id="843" name="直線コネクタ 842">
          <a:extLst>
            <a:ext uri="{FF2B5EF4-FFF2-40B4-BE49-F238E27FC236}">
              <a16:creationId xmlns:a16="http://schemas.microsoft.com/office/drawing/2014/main" id="{2D7CCF6E-E516-4E1A-9215-B638FC9BE352}"/>
            </a:ext>
          </a:extLst>
        </xdr:cNvPr>
        <xdr:cNvCxnSpPr/>
      </xdr:nvCxnSpPr>
      <xdr:spPr>
        <a:xfrm>
          <a:off x="18656300" y="1852155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69994</xdr:rowOff>
    </xdr:from>
    <xdr:ext cx="469744" cy="259045"/>
    <xdr:sp macro="" textlink="">
      <xdr:nvSpPr>
        <xdr:cNvPr id="844" name="n_1aveValue【公民館】&#10;一人当たり面積">
          <a:extLst>
            <a:ext uri="{FF2B5EF4-FFF2-40B4-BE49-F238E27FC236}">
              <a16:creationId xmlns:a16="http://schemas.microsoft.com/office/drawing/2014/main" id="{3877596E-286C-4797-BA95-A0950EE1EAE4}"/>
            </a:ext>
          </a:extLst>
        </xdr:cNvPr>
        <xdr:cNvSpPr txBox="1"/>
      </xdr:nvSpPr>
      <xdr:spPr>
        <a:xfrm>
          <a:off x="210757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845" name="n_2aveValue【公民館】&#10;一人当たり面積">
          <a:extLst>
            <a:ext uri="{FF2B5EF4-FFF2-40B4-BE49-F238E27FC236}">
              <a16:creationId xmlns:a16="http://schemas.microsoft.com/office/drawing/2014/main" id="{CB6E94BC-BD36-4886-8D47-CE3546E482B8}"/>
            </a:ext>
          </a:extLst>
        </xdr:cNvPr>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846" name="n_3aveValue【公民館】&#10;一人当たり面積">
          <a:extLst>
            <a:ext uri="{FF2B5EF4-FFF2-40B4-BE49-F238E27FC236}">
              <a16:creationId xmlns:a16="http://schemas.microsoft.com/office/drawing/2014/main" id="{9F3BAAE9-97C6-4431-8B03-2AD4F925B64C}"/>
            </a:ext>
          </a:extLst>
        </xdr:cNvPr>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847" name="n_4aveValue【公民館】&#10;一人当たり面積">
          <a:extLst>
            <a:ext uri="{FF2B5EF4-FFF2-40B4-BE49-F238E27FC236}">
              <a16:creationId xmlns:a16="http://schemas.microsoft.com/office/drawing/2014/main" id="{B6AF249E-FE41-4925-AD18-14762A3606BB}"/>
            </a:ext>
          </a:extLst>
        </xdr:cNvPr>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43832</xdr:rowOff>
    </xdr:from>
    <xdr:ext cx="469744" cy="259045"/>
    <xdr:sp macro="" textlink="">
      <xdr:nvSpPr>
        <xdr:cNvPr id="848" name="n_1mainValue【公民館】&#10;一人当たり面積">
          <a:extLst>
            <a:ext uri="{FF2B5EF4-FFF2-40B4-BE49-F238E27FC236}">
              <a16:creationId xmlns:a16="http://schemas.microsoft.com/office/drawing/2014/main" id="{B5FE8403-B6ED-4F4D-9516-BDB5F409BE6D}"/>
            </a:ext>
          </a:extLst>
        </xdr:cNvPr>
        <xdr:cNvSpPr txBox="1"/>
      </xdr:nvSpPr>
      <xdr:spPr>
        <a:xfrm>
          <a:off x="21075727" y="1856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44214</xdr:rowOff>
    </xdr:from>
    <xdr:ext cx="469744" cy="259045"/>
    <xdr:sp macro="" textlink="">
      <xdr:nvSpPr>
        <xdr:cNvPr id="849" name="n_2mainValue【公民館】&#10;一人当たり面積">
          <a:extLst>
            <a:ext uri="{FF2B5EF4-FFF2-40B4-BE49-F238E27FC236}">
              <a16:creationId xmlns:a16="http://schemas.microsoft.com/office/drawing/2014/main" id="{46DDFA99-13A5-4D47-812B-2E39D746BE0B}"/>
            </a:ext>
          </a:extLst>
        </xdr:cNvPr>
        <xdr:cNvSpPr txBox="1"/>
      </xdr:nvSpPr>
      <xdr:spPr>
        <a:xfrm>
          <a:off x="20199427" y="1856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47262</xdr:rowOff>
    </xdr:from>
    <xdr:ext cx="469744" cy="259045"/>
    <xdr:sp macro="" textlink="">
      <xdr:nvSpPr>
        <xdr:cNvPr id="850" name="n_3mainValue【公民館】&#10;一人当たり面積">
          <a:extLst>
            <a:ext uri="{FF2B5EF4-FFF2-40B4-BE49-F238E27FC236}">
              <a16:creationId xmlns:a16="http://schemas.microsoft.com/office/drawing/2014/main" id="{2867E344-5AC2-4085-BB21-59D27D07CB8B}"/>
            </a:ext>
          </a:extLst>
        </xdr:cNvPr>
        <xdr:cNvSpPr txBox="1"/>
      </xdr:nvSpPr>
      <xdr:spPr>
        <a:xfrm>
          <a:off x="19310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46880</xdr:rowOff>
    </xdr:from>
    <xdr:ext cx="469744" cy="259045"/>
    <xdr:sp macro="" textlink="">
      <xdr:nvSpPr>
        <xdr:cNvPr id="851" name="n_4mainValue【公民館】&#10;一人当たり面積">
          <a:extLst>
            <a:ext uri="{FF2B5EF4-FFF2-40B4-BE49-F238E27FC236}">
              <a16:creationId xmlns:a16="http://schemas.microsoft.com/office/drawing/2014/main" id="{95243232-1FF5-4E0E-B1FF-A64540A2FC0C}"/>
            </a:ext>
          </a:extLst>
        </xdr:cNvPr>
        <xdr:cNvSpPr txBox="1"/>
      </xdr:nvSpPr>
      <xdr:spPr>
        <a:xfrm>
          <a:off x="18421427" y="1856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70DB57BE-F37F-4696-A670-047BF764F23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FA58E8F-BEE7-4176-A830-77AD4543EC5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664DD219-867D-4462-83AA-2179ED2AE5E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と「橋りょう・トンネル」と「学校施設」であり、特に低くなっている施設は「道路」である。学校施設、認定こども園については、施設の非構造部材改修や防火区画整備、港湾・漁港施設については、直島港</a:t>
          </a:r>
          <a:r>
            <a:rPr kumimoji="1" lang="en-US" altLang="ja-JP" sz="1300">
              <a:latin typeface="ＭＳ Ｐゴシック" panose="020B0600070205080204" pitchFamily="50" charset="-128"/>
              <a:ea typeface="ＭＳ Ｐゴシック" panose="020B0600070205080204" pitchFamily="50" charset="-128"/>
            </a:rPr>
            <a:t>(-5m)</a:t>
          </a:r>
          <a:r>
            <a:rPr kumimoji="1" lang="ja-JP" altLang="en-US" sz="1300">
              <a:latin typeface="ＭＳ Ｐゴシック" panose="020B0600070205080204" pitchFamily="50" charset="-128"/>
              <a:ea typeface="ＭＳ Ｐゴシック" panose="020B0600070205080204" pitchFamily="50" charset="-128"/>
            </a:rPr>
            <a:t>岸壁改修事業及び高潮対策整備を行い、また、橋りょう・トンネル、道路等についても計画に基づいて修繕を行っているため、使用する上での問題はない。「公営住宅」においても、令和元年度より順次、改修工事を実施しているところである。今後も公共施設等総合管理計画及び公共施設個別施設計画に基づいた施設の維持管理を適切に進めるとともに、老朽化対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8770F78-B3A7-4986-8FC4-E2E35F8881F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47C45A-8FA1-4AEF-9245-E8A713DBBCD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A7814E-4DF1-4366-BD02-3494A5F3D6E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5D557ED-6A37-4517-B98E-39A683FFCD9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D9540B-76D2-4FE0-974E-D3D6046C91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313FC25-A087-448E-8848-38AECDE6A13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18B74DC-AB41-4554-BE7B-23850E228C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BE43398-7ECD-4312-A0EC-9251408CA9C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4CE35EF-6C55-4A6B-B2D8-98FD58F10D7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EC23BD6-4F94-4F33-80E8-08164655E4B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
3,062
14.22
4,516,167
4,239,366
180,001
1,771,256
3,428,964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E4A0B9-1441-472B-B686-5E94E050902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C296E6-DA4E-42EF-8A96-6FEF0C55767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E9EF38-C621-4DA4-B237-0468DC3FC6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2DC528-3582-4CCB-A8A8-571661F4DAF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810DA44-1A74-41AA-B0EF-B35897F22A0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C0430E8-0023-458E-BB46-E3E438B0F68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B622840-B434-4EC7-A3A8-3C51C8AB18C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29EB58E-AEE4-4B3A-A989-A3544F8882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5CDD234-61F9-487F-831A-B0FEB663DCE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71B3523-B149-4CF6-96DA-7427DCAE18C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BA06E51-17B9-4B00-8FD8-0F0B1A7DA3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348DC17-6410-4922-8B4E-721CC880664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C2A1F83-1DF4-43F8-925F-1A206B24DE0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3EC6D0D-8E77-4BF6-B130-03C55C846F5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D89271-8A3A-433D-900D-836479865CA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904F5F6-8AA1-4287-825E-27481935D53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485B47-077F-4FA5-9FDC-DBBA098488F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E32B58E-5BC5-4120-ADB9-90DD44D06AA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94B874C-39E3-4CFE-A8A2-C76EBB99F18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D03E106-E0DC-409E-A189-D43DEC9F4CA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0086DC0-989E-4C8C-BF81-3EB4760B5B8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0B1ED9D-042B-4582-B990-86D33D39550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0327CBB-BB39-4AE2-9709-0E3CB67766B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69B8167-33C0-499F-9709-BE563416843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4ADCB98-DD07-40A2-A9D6-3D8584240EE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30E3F90-EADE-4A6D-806E-F334B0B11B7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393EAC2-0217-431A-9F05-942976D429B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AAC2AF7-8A44-437B-B2E6-2E52E14BBC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78FEC32-3DAD-40E7-84CA-062F7F908D7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7E4FD12-B178-4164-AC54-7961322788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D0760D1-7190-4700-A2B4-1E3C9CA1E74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5FEF858-7FAB-419A-AE83-F2E6B3CD36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CD2F183-4883-4527-B89A-13D183B64BD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32C931C-4F74-4FDE-B8DE-C9E6063FB40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9688665-F6C7-429C-ACF6-5A40F09F7AF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DB1F6B3-45FF-4B2B-985A-68487E5D7E6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FF6AE4A-D1AD-457E-8F6B-084B56C67CC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8773E29-A598-458E-A808-5CEAB9BDF8F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9E66DD0-CAAC-4A47-8FE4-35CB4570A82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6DE1C76-BF47-458C-A98D-5B899A5520E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A599BD5-FB5F-4BF7-8E1D-C628EAB53DC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5F6F1FE-88CE-4219-A116-4705FBA2AAC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66938F2-2355-448A-959B-8DB02BD1BBB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C4960FF-83F1-47C2-A437-F72FB8A1515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C8FB401-19D6-4987-8EEA-3E52993A5A1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783DC224-5F66-41B5-8834-A3267C1F5C1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99062DCB-504A-4AB7-A16D-05AE5D4111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F3D158D2-648E-46CA-88E2-87564DE5AC8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277B499B-B39C-4817-95C8-4277375D2FC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757A198E-033B-4641-B113-CBFE6741DCC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D3EACE30-0D44-46CA-A843-F7A8282F1D1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90CAF3BC-874E-432C-8722-D2CBC16A716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1EB8D6AA-CEFC-415E-BF75-E5D494AEFF22}"/>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1AFFC00B-EA19-4875-8F82-89828BA7283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ECF34C34-C81E-494E-A998-62B30FD34A8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CBC171A5-A3B3-4E33-8D0E-D67A9EBBF1C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1B33030F-CAFE-45A0-82A0-11BE657B234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AF365E62-AC6A-4DFB-AA6A-4C1CF975E65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939A6BCB-6003-46C5-B87A-1728F603D40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A71BE78-A839-4ECC-9564-692F82D8265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62CB9101-23B5-4EFF-93E2-20027A83129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5A7836E2-5749-41DE-9EF0-8CFF0DB5E4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97781489-296F-4B64-A908-6ED735FC473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F8D6D773-8B02-44EF-A02F-30E13D0F784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4736A301-61CC-4A0A-985A-44533BC902E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6C707B07-C0C7-4F64-A22A-41C7CA1502B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DF354D02-C04C-4E10-BAA1-509124EE59B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D686A633-7DCE-4806-8BA7-077A09BB16C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5DDC292D-BF7A-4C46-B197-2C4CD69C0CA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2F87879B-9DF5-4321-89A6-5636FB4E35A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68BE7CAC-8461-44C8-B3AB-4B0A11EE8B3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E410C6B1-31A8-43B6-AE93-B8C220D61B8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A534B3FD-DD1F-48BE-9CAB-FAF7EA4A4C1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F822674A-5DAE-46D5-BDB0-7F678CFDF81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1377E2A2-4BD6-421F-AEE9-F3EC7B27BB7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675D46E2-69A9-4A3A-ABAA-EF5E7F524B9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DD35EB56-49EB-42D6-85D4-6BE7C4A3522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89" name="テキスト ボックス 88">
          <a:extLst>
            <a:ext uri="{FF2B5EF4-FFF2-40B4-BE49-F238E27FC236}">
              <a16:creationId xmlns:a16="http://schemas.microsoft.com/office/drawing/2014/main" id="{52EE964D-275C-4A8F-8992-1CD5D5FDAC8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90" name="直線コネクタ 89">
          <a:extLst>
            <a:ext uri="{FF2B5EF4-FFF2-40B4-BE49-F238E27FC236}">
              <a16:creationId xmlns:a16="http://schemas.microsoft.com/office/drawing/2014/main" id="{EE848000-FAAF-4B1A-8D45-0D031343BA9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91" name="テキスト ボックス 90">
          <a:extLst>
            <a:ext uri="{FF2B5EF4-FFF2-40B4-BE49-F238E27FC236}">
              <a16:creationId xmlns:a16="http://schemas.microsoft.com/office/drawing/2014/main" id="{CDDA1100-13B2-46A4-807D-60148E69AE0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92" name="直線コネクタ 91">
          <a:extLst>
            <a:ext uri="{FF2B5EF4-FFF2-40B4-BE49-F238E27FC236}">
              <a16:creationId xmlns:a16="http://schemas.microsoft.com/office/drawing/2014/main" id="{4C8C0AD5-5557-4F10-9850-F9AECE21E2B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93" name="テキスト ボックス 92">
          <a:extLst>
            <a:ext uri="{FF2B5EF4-FFF2-40B4-BE49-F238E27FC236}">
              <a16:creationId xmlns:a16="http://schemas.microsoft.com/office/drawing/2014/main" id="{B9E04080-2C9E-4A0E-B43A-089AF871013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94" name="直線コネクタ 93">
          <a:extLst>
            <a:ext uri="{FF2B5EF4-FFF2-40B4-BE49-F238E27FC236}">
              <a16:creationId xmlns:a16="http://schemas.microsoft.com/office/drawing/2014/main" id="{336014A4-6D91-4DBB-A724-F28718FC520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95" name="テキスト ボックス 94">
          <a:extLst>
            <a:ext uri="{FF2B5EF4-FFF2-40B4-BE49-F238E27FC236}">
              <a16:creationId xmlns:a16="http://schemas.microsoft.com/office/drawing/2014/main" id="{BF7CBB56-8A38-40D7-BE13-14B598070B2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96" name="直線コネクタ 95">
          <a:extLst>
            <a:ext uri="{FF2B5EF4-FFF2-40B4-BE49-F238E27FC236}">
              <a16:creationId xmlns:a16="http://schemas.microsoft.com/office/drawing/2014/main" id="{7BCECB86-096B-4820-93BE-F7903222787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97" name="テキスト ボックス 96">
          <a:extLst>
            <a:ext uri="{FF2B5EF4-FFF2-40B4-BE49-F238E27FC236}">
              <a16:creationId xmlns:a16="http://schemas.microsoft.com/office/drawing/2014/main" id="{4A60B7BC-48D9-4045-B03C-DC756995AAA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98" name="直線コネクタ 97">
          <a:extLst>
            <a:ext uri="{FF2B5EF4-FFF2-40B4-BE49-F238E27FC236}">
              <a16:creationId xmlns:a16="http://schemas.microsoft.com/office/drawing/2014/main" id="{212C18C6-330C-4878-9A0D-18323458550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99" name="テキスト ボックス 98">
          <a:extLst>
            <a:ext uri="{FF2B5EF4-FFF2-40B4-BE49-F238E27FC236}">
              <a16:creationId xmlns:a16="http://schemas.microsoft.com/office/drawing/2014/main" id="{8560ED34-5F1C-451B-A12F-6F6A7C3CC4D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00" name="直線コネクタ 99">
          <a:extLst>
            <a:ext uri="{FF2B5EF4-FFF2-40B4-BE49-F238E27FC236}">
              <a16:creationId xmlns:a16="http://schemas.microsoft.com/office/drawing/2014/main" id="{A83C4408-548D-47A7-B04D-B9079D9834E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01" name="テキスト ボックス 100">
          <a:extLst>
            <a:ext uri="{FF2B5EF4-FFF2-40B4-BE49-F238E27FC236}">
              <a16:creationId xmlns:a16="http://schemas.microsoft.com/office/drawing/2014/main" id="{297BC8D6-E5E2-4ADB-A025-62B7779CAA2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02" name="直線コネクタ 101">
          <a:extLst>
            <a:ext uri="{FF2B5EF4-FFF2-40B4-BE49-F238E27FC236}">
              <a16:creationId xmlns:a16="http://schemas.microsoft.com/office/drawing/2014/main" id="{8947134B-372C-4A43-BD5F-DF87C5B1255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03" name="テキスト ボックス 102">
          <a:extLst>
            <a:ext uri="{FF2B5EF4-FFF2-40B4-BE49-F238E27FC236}">
              <a16:creationId xmlns:a16="http://schemas.microsoft.com/office/drawing/2014/main" id="{D7206AAC-5287-43AB-A22C-9D100B03ECD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04" name="直線コネクタ 103">
          <a:extLst>
            <a:ext uri="{FF2B5EF4-FFF2-40B4-BE49-F238E27FC236}">
              <a16:creationId xmlns:a16="http://schemas.microsoft.com/office/drawing/2014/main" id="{68B7C1F5-A395-4BA8-AC77-1B46E4B87F2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05" name="【市民会館】&#10;有形固定資産減価償却率グラフ枠">
          <a:extLst>
            <a:ext uri="{FF2B5EF4-FFF2-40B4-BE49-F238E27FC236}">
              <a16:creationId xmlns:a16="http://schemas.microsoft.com/office/drawing/2014/main" id="{8EA3F37A-5CDF-4D72-9619-F9225D98690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106" name="直線コネクタ 105">
          <a:extLst>
            <a:ext uri="{FF2B5EF4-FFF2-40B4-BE49-F238E27FC236}">
              <a16:creationId xmlns:a16="http://schemas.microsoft.com/office/drawing/2014/main" id="{A06F1CFD-7C8E-4497-BB31-59AA3EB5F974}"/>
            </a:ext>
          </a:extLst>
        </xdr:cNvPr>
        <xdr:cNvCxnSpPr/>
      </xdr:nvCxnSpPr>
      <xdr:spPr>
        <a:xfrm flipV="1">
          <a:off x="4634865" y="17286514"/>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107" name="【市民会館】&#10;有形固定資産減価償却率最小値テキスト">
          <a:extLst>
            <a:ext uri="{FF2B5EF4-FFF2-40B4-BE49-F238E27FC236}">
              <a16:creationId xmlns:a16="http://schemas.microsoft.com/office/drawing/2014/main" id="{3B06ED66-B62B-47C0-A80A-32B9BD5DEB9E}"/>
            </a:ext>
          </a:extLst>
        </xdr:cNvPr>
        <xdr:cNvSpPr txBox="1"/>
      </xdr:nvSpPr>
      <xdr:spPr>
        <a:xfrm>
          <a:off x="4673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108" name="直線コネクタ 107">
          <a:extLst>
            <a:ext uri="{FF2B5EF4-FFF2-40B4-BE49-F238E27FC236}">
              <a16:creationId xmlns:a16="http://schemas.microsoft.com/office/drawing/2014/main" id="{28485067-D130-4D22-B96B-C1F48C48C9FD}"/>
            </a:ext>
          </a:extLst>
        </xdr:cNvPr>
        <xdr:cNvCxnSpPr/>
      </xdr:nvCxnSpPr>
      <xdr:spPr>
        <a:xfrm>
          <a:off x="4546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109" name="【市民会館】&#10;有形固定資産減価償却率最大値テキスト">
          <a:extLst>
            <a:ext uri="{FF2B5EF4-FFF2-40B4-BE49-F238E27FC236}">
              <a16:creationId xmlns:a16="http://schemas.microsoft.com/office/drawing/2014/main" id="{A40A93AF-6736-4DA7-89F9-6DB8E0D23515}"/>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110" name="直線コネクタ 109">
          <a:extLst>
            <a:ext uri="{FF2B5EF4-FFF2-40B4-BE49-F238E27FC236}">
              <a16:creationId xmlns:a16="http://schemas.microsoft.com/office/drawing/2014/main" id="{138115E1-A3A1-42E6-B97A-A26DC6F0D167}"/>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111" name="【市民会館】&#10;有形固定資産減価償却率平均値テキスト">
          <a:extLst>
            <a:ext uri="{FF2B5EF4-FFF2-40B4-BE49-F238E27FC236}">
              <a16:creationId xmlns:a16="http://schemas.microsoft.com/office/drawing/2014/main" id="{438A5EA6-1C5E-4DFA-B4A4-9DA449D569FC}"/>
            </a:ext>
          </a:extLst>
        </xdr:cNvPr>
        <xdr:cNvSpPr txBox="1"/>
      </xdr:nvSpPr>
      <xdr:spPr>
        <a:xfrm>
          <a:off x="4673600" y="1817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112" name="フローチャート: 判断 111">
          <a:extLst>
            <a:ext uri="{FF2B5EF4-FFF2-40B4-BE49-F238E27FC236}">
              <a16:creationId xmlns:a16="http://schemas.microsoft.com/office/drawing/2014/main" id="{246C421A-30EC-4CF6-B836-B0D03111C754}"/>
            </a:ext>
          </a:extLst>
        </xdr:cNvPr>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113" name="フローチャート: 判断 112">
          <a:extLst>
            <a:ext uri="{FF2B5EF4-FFF2-40B4-BE49-F238E27FC236}">
              <a16:creationId xmlns:a16="http://schemas.microsoft.com/office/drawing/2014/main" id="{E7BC1EDE-E100-41F3-ADF9-E3F3C209A253}"/>
            </a:ext>
          </a:extLst>
        </xdr:cNvPr>
        <xdr:cNvSpPr/>
      </xdr:nvSpPr>
      <xdr:spPr>
        <a:xfrm>
          <a:off x="3746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114" name="フローチャート: 判断 113">
          <a:extLst>
            <a:ext uri="{FF2B5EF4-FFF2-40B4-BE49-F238E27FC236}">
              <a16:creationId xmlns:a16="http://schemas.microsoft.com/office/drawing/2014/main" id="{D3E88487-2F3A-421A-BEAC-061628929B3F}"/>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115" name="フローチャート: 判断 114">
          <a:extLst>
            <a:ext uri="{FF2B5EF4-FFF2-40B4-BE49-F238E27FC236}">
              <a16:creationId xmlns:a16="http://schemas.microsoft.com/office/drawing/2014/main" id="{616FC91F-F71C-4128-A53D-9520DABDCBFA}"/>
            </a:ext>
          </a:extLst>
        </xdr:cNvPr>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128270</xdr:rowOff>
    </xdr:from>
    <xdr:to>
      <xdr:col>6</xdr:col>
      <xdr:colOff>38100</xdr:colOff>
      <xdr:row>103</xdr:row>
      <xdr:rowOff>58420</xdr:rowOff>
    </xdr:to>
    <xdr:sp macro="" textlink="">
      <xdr:nvSpPr>
        <xdr:cNvPr id="116" name="フローチャート: 判断 115">
          <a:extLst>
            <a:ext uri="{FF2B5EF4-FFF2-40B4-BE49-F238E27FC236}">
              <a16:creationId xmlns:a16="http://schemas.microsoft.com/office/drawing/2014/main" id="{39A785A9-C177-4FEE-A045-2627E35831EB}"/>
            </a:ext>
          </a:extLst>
        </xdr:cNvPr>
        <xdr:cNvSpPr/>
      </xdr:nvSpPr>
      <xdr:spPr>
        <a:xfrm>
          <a:off x="1079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17" name="テキスト ボックス 116">
          <a:extLst>
            <a:ext uri="{FF2B5EF4-FFF2-40B4-BE49-F238E27FC236}">
              <a16:creationId xmlns:a16="http://schemas.microsoft.com/office/drawing/2014/main" id="{C7079282-2BD3-4A36-A99E-32EA692C379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18" name="テキスト ボックス 117">
          <a:extLst>
            <a:ext uri="{FF2B5EF4-FFF2-40B4-BE49-F238E27FC236}">
              <a16:creationId xmlns:a16="http://schemas.microsoft.com/office/drawing/2014/main" id="{F4AAA142-4945-4561-8C2C-4E1D4C20FC1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19" name="テキスト ボックス 118">
          <a:extLst>
            <a:ext uri="{FF2B5EF4-FFF2-40B4-BE49-F238E27FC236}">
              <a16:creationId xmlns:a16="http://schemas.microsoft.com/office/drawing/2014/main" id="{370F6949-DF11-4336-96AE-819C039F0CF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20" name="テキスト ボックス 119">
          <a:extLst>
            <a:ext uri="{FF2B5EF4-FFF2-40B4-BE49-F238E27FC236}">
              <a16:creationId xmlns:a16="http://schemas.microsoft.com/office/drawing/2014/main" id="{8F29D0F6-73A0-4620-B481-4E50496FDDC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21" name="テキスト ボックス 120">
          <a:extLst>
            <a:ext uri="{FF2B5EF4-FFF2-40B4-BE49-F238E27FC236}">
              <a16:creationId xmlns:a16="http://schemas.microsoft.com/office/drawing/2014/main" id="{AC65A736-41EE-4E49-A0A9-04F342AE8ED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90714</xdr:rowOff>
    </xdr:from>
    <xdr:to>
      <xdr:col>24</xdr:col>
      <xdr:colOff>114300</xdr:colOff>
      <xdr:row>101</xdr:row>
      <xdr:rowOff>20864</xdr:rowOff>
    </xdr:to>
    <xdr:sp macro="" textlink="">
      <xdr:nvSpPr>
        <xdr:cNvPr id="122" name="楕円 121">
          <a:extLst>
            <a:ext uri="{FF2B5EF4-FFF2-40B4-BE49-F238E27FC236}">
              <a16:creationId xmlns:a16="http://schemas.microsoft.com/office/drawing/2014/main" id="{520B8A7F-D77D-43D0-829C-D65278B3BB22}"/>
            </a:ext>
          </a:extLst>
        </xdr:cNvPr>
        <xdr:cNvSpPr/>
      </xdr:nvSpPr>
      <xdr:spPr>
        <a:xfrm>
          <a:off x="4584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43741</xdr:rowOff>
    </xdr:from>
    <xdr:ext cx="405111" cy="259045"/>
    <xdr:sp macro="" textlink="">
      <xdr:nvSpPr>
        <xdr:cNvPr id="123" name="【市民会館】&#10;有形固定資産減価償却率該当値テキスト">
          <a:extLst>
            <a:ext uri="{FF2B5EF4-FFF2-40B4-BE49-F238E27FC236}">
              <a16:creationId xmlns:a16="http://schemas.microsoft.com/office/drawing/2014/main" id="{20C6E27F-48D6-451B-872D-64B157171610}"/>
            </a:ext>
          </a:extLst>
        </xdr:cNvPr>
        <xdr:cNvSpPr txBox="1"/>
      </xdr:nvSpPr>
      <xdr:spPr>
        <a:xfrm>
          <a:off x="4673600" y="17188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41729</xdr:rowOff>
    </xdr:from>
    <xdr:to>
      <xdr:col>20</xdr:col>
      <xdr:colOff>38100</xdr:colOff>
      <xdr:row>100</xdr:row>
      <xdr:rowOff>143329</xdr:rowOff>
    </xdr:to>
    <xdr:sp macro="" textlink="">
      <xdr:nvSpPr>
        <xdr:cNvPr id="124" name="楕円 123">
          <a:extLst>
            <a:ext uri="{FF2B5EF4-FFF2-40B4-BE49-F238E27FC236}">
              <a16:creationId xmlns:a16="http://schemas.microsoft.com/office/drawing/2014/main" id="{C576E07B-30CB-4ECA-A979-B7AB03B51957}"/>
            </a:ext>
          </a:extLst>
        </xdr:cNvPr>
        <xdr:cNvSpPr/>
      </xdr:nvSpPr>
      <xdr:spPr>
        <a:xfrm>
          <a:off x="3746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92529</xdr:rowOff>
    </xdr:from>
    <xdr:to>
      <xdr:col>24</xdr:col>
      <xdr:colOff>63500</xdr:colOff>
      <xdr:row>100</xdr:row>
      <xdr:rowOff>141514</xdr:rowOff>
    </xdr:to>
    <xdr:cxnSp macro="">
      <xdr:nvCxnSpPr>
        <xdr:cNvPr id="125" name="直線コネクタ 124">
          <a:extLst>
            <a:ext uri="{FF2B5EF4-FFF2-40B4-BE49-F238E27FC236}">
              <a16:creationId xmlns:a16="http://schemas.microsoft.com/office/drawing/2014/main" id="{F927DBBB-FD51-4D3B-BBA5-F3391E5411E2}"/>
            </a:ext>
          </a:extLst>
        </xdr:cNvPr>
        <xdr:cNvCxnSpPr/>
      </xdr:nvCxnSpPr>
      <xdr:spPr>
        <a:xfrm>
          <a:off x="3797300" y="1723752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164193</xdr:rowOff>
    </xdr:from>
    <xdr:to>
      <xdr:col>15</xdr:col>
      <xdr:colOff>101600</xdr:colOff>
      <xdr:row>100</xdr:row>
      <xdr:rowOff>94343</xdr:rowOff>
    </xdr:to>
    <xdr:sp macro="" textlink="">
      <xdr:nvSpPr>
        <xdr:cNvPr id="126" name="楕円 125">
          <a:extLst>
            <a:ext uri="{FF2B5EF4-FFF2-40B4-BE49-F238E27FC236}">
              <a16:creationId xmlns:a16="http://schemas.microsoft.com/office/drawing/2014/main" id="{909DDCD4-AB1C-45E0-986E-9D3C2EB9C1F3}"/>
            </a:ext>
          </a:extLst>
        </xdr:cNvPr>
        <xdr:cNvSpPr/>
      </xdr:nvSpPr>
      <xdr:spPr>
        <a:xfrm>
          <a:off x="2857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43543</xdr:rowOff>
    </xdr:from>
    <xdr:to>
      <xdr:col>19</xdr:col>
      <xdr:colOff>177800</xdr:colOff>
      <xdr:row>100</xdr:row>
      <xdr:rowOff>92529</xdr:rowOff>
    </xdr:to>
    <xdr:cxnSp macro="">
      <xdr:nvCxnSpPr>
        <xdr:cNvPr id="127" name="直線コネクタ 126">
          <a:extLst>
            <a:ext uri="{FF2B5EF4-FFF2-40B4-BE49-F238E27FC236}">
              <a16:creationId xmlns:a16="http://schemas.microsoft.com/office/drawing/2014/main" id="{4C88FC89-B643-4B24-97FD-9A4465C2E978}"/>
            </a:ext>
          </a:extLst>
        </xdr:cNvPr>
        <xdr:cNvCxnSpPr/>
      </xdr:nvCxnSpPr>
      <xdr:spPr>
        <a:xfrm>
          <a:off x="2908300" y="171885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115207</xdr:rowOff>
    </xdr:from>
    <xdr:to>
      <xdr:col>10</xdr:col>
      <xdr:colOff>165100</xdr:colOff>
      <xdr:row>100</xdr:row>
      <xdr:rowOff>45357</xdr:rowOff>
    </xdr:to>
    <xdr:sp macro="" textlink="">
      <xdr:nvSpPr>
        <xdr:cNvPr id="128" name="楕円 127">
          <a:extLst>
            <a:ext uri="{FF2B5EF4-FFF2-40B4-BE49-F238E27FC236}">
              <a16:creationId xmlns:a16="http://schemas.microsoft.com/office/drawing/2014/main" id="{DDB545C8-15DA-4D8F-84A1-31CFC5265574}"/>
            </a:ext>
          </a:extLst>
        </xdr:cNvPr>
        <xdr:cNvSpPr/>
      </xdr:nvSpPr>
      <xdr:spPr>
        <a:xfrm>
          <a:off x="19685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166007</xdr:rowOff>
    </xdr:from>
    <xdr:to>
      <xdr:col>15</xdr:col>
      <xdr:colOff>50800</xdr:colOff>
      <xdr:row>100</xdr:row>
      <xdr:rowOff>43543</xdr:rowOff>
    </xdr:to>
    <xdr:cxnSp macro="">
      <xdr:nvCxnSpPr>
        <xdr:cNvPr id="129" name="直線コネクタ 128">
          <a:extLst>
            <a:ext uri="{FF2B5EF4-FFF2-40B4-BE49-F238E27FC236}">
              <a16:creationId xmlns:a16="http://schemas.microsoft.com/office/drawing/2014/main" id="{809C3F93-8168-417F-8B3D-027FA8C883FC}"/>
            </a:ext>
          </a:extLst>
        </xdr:cNvPr>
        <xdr:cNvCxnSpPr/>
      </xdr:nvCxnSpPr>
      <xdr:spPr>
        <a:xfrm>
          <a:off x="2019300" y="17139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66221</xdr:rowOff>
    </xdr:from>
    <xdr:to>
      <xdr:col>6</xdr:col>
      <xdr:colOff>38100</xdr:colOff>
      <xdr:row>99</xdr:row>
      <xdr:rowOff>167821</xdr:rowOff>
    </xdr:to>
    <xdr:sp macro="" textlink="">
      <xdr:nvSpPr>
        <xdr:cNvPr id="130" name="楕円 129">
          <a:extLst>
            <a:ext uri="{FF2B5EF4-FFF2-40B4-BE49-F238E27FC236}">
              <a16:creationId xmlns:a16="http://schemas.microsoft.com/office/drawing/2014/main" id="{37A438D5-D7CF-41B2-A3FF-C60850F604D6}"/>
            </a:ext>
          </a:extLst>
        </xdr:cNvPr>
        <xdr:cNvSpPr/>
      </xdr:nvSpPr>
      <xdr:spPr>
        <a:xfrm>
          <a:off x="1079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117021</xdr:rowOff>
    </xdr:from>
    <xdr:to>
      <xdr:col>10</xdr:col>
      <xdr:colOff>114300</xdr:colOff>
      <xdr:row>99</xdr:row>
      <xdr:rowOff>166007</xdr:rowOff>
    </xdr:to>
    <xdr:cxnSp macro="">
      <xdr:nvCxnSpPr>
        <xdr:cNvPr id="131" name="直線コネクタ 130">
          <a:extLst>
            <a:ext uri="{FF2B5EF4-FFF2-40B4-BE49-F238E27FC236}">
              <a16:creationId xmlns:a16="http://schemas.microsoft.com/office/drawing/2014/main" id="{BDA703B4-10A1-428F-BED4-0985B8B4FBA6}"/>
            </a:ext>
          </a:extLst>
        </xdr:cNvPr>
        <xdr:cNvCxnSpPr/>
      </xdr:nvCxnSpPr>
      <xdr:spPr>
        <a:xfrm>
          <a:off x="1130300" y="170905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90369</xdr:rowOff>
    </xdr:from>
    <xdr:ext cx="405111" cy="259045"/>
    <xdr:sp macro="" textlink="">
      <xdr:nvSpPr>
        <xdr:cNvPr id="132" name="n_1aveValue【市民会館】&#10;有形固定資産減価償却率">
          <a:extLst>
            <a:ext uri="{FF2B5EF4-FFF2-40B4-BE49-F238E27FC236}">
              <a16:creationId xmlns:a16="http://schemas.microsoft.com/office/drawing/2014/main" id="{B33C1FEF-AB14-4E40-8587-47D9C0A635BB}"/>
            </a:ext>
          </a:extLst>
        </xdr:cNvPr>
        <xdr:cNvSpPr txBox="1"/>
      </xdr:nvSpPr>
      <xdr:spPr>
        <a:xfrm>
          <a:off x="35820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133" name="n_2aveValue【市民会館】&#10;有形固定資産減価償却率">
          <a:extLst>
            <a:ext uri="{FF2B5EF4-FFF2-40B4-BE49-F238E27FC236}">
              <a16:creationId xmlns:a16="http://schemas.microsoft.com/office/drawing/2014/main" id="{D8DE0F01-8104-42A4-9853-B900660CB608}"/>
            </a:ext>
          </a:extLst>
        </xdr:cNvPr>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139354</xdr:rowOff>
    </xdr:from>
    <xdr:ext cx="405111" cy="259045"/>
    <xdr:sp macro="" textlink="">
      <xdr:nvSpPr>
        <xdr:cNvPr id="134" name="n_3aveValue【市民会館】&#10;有形固定資産減価償却率">
          <a:extLst>
            <a:ext uri="{FF2B5EF4-FFF2-40B4-BE49-F238E27FC236}">
              <a16:creationId xmlns:a16="http://schemas.microsoft.com/office/drawing/2014/main" id="{56BB7AFC-B814-442E-9602-E44CF3AA60D7}"/>
            </a:ext>
          </a:extLst>
        </xdr:cNvPr>
        <xdr:cNvSpPr txBox="1"/>
      </xdr:nvSpPr>
      <xdr:spPr>
        <a:xfrm>
          <a:off x="1816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49547</xdr:rowOff>
    </xdr:from>
    <xdr:ext cx="405111" cy="259045"/>
    <xdr:sp macro="" textlink="">
      <xdr:nvSpPr>
        <xdr:cNvPr id="135" name="n_4aveValue【市民会館】&#10;有形固定資産減価償却率">
          <a:extLst>
            <a:ext uri="{FF2B5EF4-FFF2-40B4-BE49-F238E27FC236}">
              <a16:creationId xmlns:a16="http://schemas.microsoft.com/office/drawing/2014/main" id="{E77D7768-5557-486C-9C86-7FF1AF2A4BFB}"/>
            </a:ext>
          </a:extLst>
        </xdr:cNvPr>
        <xdr:cNvSpPr txBox="1"/>
      </xdr:nvSpPr>
      <xdr:spPr>
        <a:xfrm>
          <a:off x="927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159856</xdr:rowOff>
    </xdr:from>
    <xdr:ext cx="340478" cy="259045"/>
    <xdr:sp macro="" textlink="">
      <xdr:nvSpPr>
        <xdr:cNvPr id="136" name="n_1mainValue【市民会館】&#10;有形固定資産減価償却率">
          <a:extLst>
            <a:ext uri="{FF2B5EF4-FFF2-40B4-BE49-F238E27FC236}">
              <a16:creationId xmlns:a16="http://schemas.microsoft.com/office/drawing/2014/main" id="{F0AB6F6A-3A8B-49EB-B321-B697C6BF85FC}"/>
            </a:ext>
          </a:extLst>
        </xdr:cNvPr>
        <xdr:cNvSpPr txBox="1"/>
      </xdr:nvSpPr>
      <xdr:spPr>
        <a:xfrm>
          <a:off x="3614361" y="1696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110870</xdr:rowOff>
    </xdr:from>
    <xdr:ext cx="340478" cy="259045"/>
    <xdr:sp macro="" textlink="">
      <xdr:nvSpPr>
        <xdr:cNvPr id="137" name="n_2mainValue【市民会館】&#10;有形固定資産減価償却率">
          <a:extLst>
            <a:ext uri="{FF2B5EF4-FFF2-40B4-BE49-F238E27FC236}">
              <a16:creationId xmlns:a16="http://schemas.microsoft.com/office/drawing/2014/main" id="{6553A504-B9F7-47FF-BB7B-457675177B66}"/>
            </a:ext>
          </a:extLst>
        </xdr:cNvPr>
        <xdr:cNvSpPr txBox="1"/>
      </xdr:nvSpPr>
      <xdr:spPr>
        <a:xfrm>
          <a:off x="2738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61884</xdr:rowOff>
    </xdr:from>
    <xdr:ext cx="340478" cy="259045"/>
    <xdr:sp macro="" textlink="">
      <xdr:nvSpPr>
        <xdr:cNvPr id="138" name="n_3mainValue【市民会館】&#10;有形固定資産減価償却率">
          <a:extLst>
            <a:ext uri="{FF2B5EF4-FFF2-40B4-BE49-F238E27FC236}">
              <a16:creationId xmlns:a16="http://schemas.microsoft.com/office/drawing/2014/main" id="{E538E99A-5A7F-4F4D-8E60-3716CE80AB2D}"/>
            </a:ext>
          </a:extLst>
        </xdr:cNvPr>
        <xdr:cNvSpPr txBox="1"/>
      </xdr:nvSpPr>
      <xdr:spPr>
        <a:xfrm>
          <a:off x="1849061" y="168639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12898</xdr:rowOff>
    </xdr:from>
    <xdr:ext cx="340478" cy="259045"/>
    <xdr:sp macro="" textlink="">
      <xdr:nvSpPr>
        <xdr:cNvPr id="139" name="n_4mainValue【市民会館】&#10;有形固定資産減価償却率">
          <a:extLst>
            <a:ext uri="{FF2B5EF4-FFF2-40B4-BE49-F238E27FC236}">
              <a16:creationId xmlns:a16="http://schemas.microsoft.com/office/drawing/2014/main" id="{D9566294-C3A9-40F6-81E8-38BF9AD2E45C}"/>
            </a:ext>
          </a:extLst>
        </xdr:cNvPr>
        <xdr:cNvSpPr txBox="1"/>
      </xdr:nvSpPr>
      <xdr:spPr>
        <a:xfrm>
          <a:off x="960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40" name="正方形/長方形 139">
          <a:extLst>
            <a:ext uri="{FF2B5EF4-FFF2-40B4-BE49-F238E27FC236}">
              <a16:creationId xmlns:a16="http://schemas.microsoft.com/office/drawing/2014/main" id="{9E274250-D7B3-4429-8B2A-0AA11C535E1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41" name="正方形/長方形 140">
          <a:extLst>
            <a:ext uri="{FF2B5EF4-FFF2-40B4-BE49-F238E27FC236}">
              <a16:creationId xmlns:a16="http://schemas.microsoft.com/office/drawing/2014/main" id="{C126807B-CCB3-4E12-B8BB-BF6D5D4D44B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42" name="正方形/長方形 141">
          <a:extLst>
            <a:ext uri="{FF2B5EF4-FFF2-40B4-BE49-F238E27FC236}">
              <a16:creationId xmlns:a16="http://schemas.microsoft.com/office/drawing/2014/main" id="{F58030F3-B962-4074-AFCC-8C59E8E807A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43" name="正方形/長方形 142">
          <a:extLst>
            <a:ext uri="{FF2B5EF4-FFF2-40B4-BE49-F238E27FC236}">
              <a16:creationId xmlns:a16="http://schemas.microsoft.com/office/drawing/2014/main" id="{B0AA369B-B4F8-4187-98B2-05CDE859D66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44" name="正方形/長方形 143">
          <a:extLst>
            <a:ext uri="{FF2B5EF4-FFF2-40B4-BE49-F238E27FC236}">
              <a16:creationId xmlns:a16="http://schemas.microsoft.com/office/drawing/2014/main" id="{8D88A542-4E1B-4243-9782-62555BE0C64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45" name="正方形/長方形 144">
          <a:extLst>
            <a:ext uri="{FF2B5EF4-FFF2-40B4-BE49-F238E27FC236}">
              <a16:creationId xmlns:a16="http://schemas.microsoft.com/office/drawing/2014/main" id="{F4702F8C-779C-42F0-BD4E-84CB0111F30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46" name="正方形/長方形 145">
          <a:extLst>
            <a:ext uri="{FF2B5EF4-FFF2-40B4-BE49-F238E27FC236}">
              <a16:creationId xmlns:a16="http://schemas.microsoft.com/office/drawing/2014/main" id="{483C8777-5F88-4CC8-B7B0-DEDBF93BD4F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47" name="正方形/長方形 146">
          <a:extLst>
            <a:ext uri="{FF2B5EF4-FFF2-40B4-BE49-F238E27FC236}">
              <a16:creationId xmlns:a16="http://schemas.microsoft.com/office/drawing/2014/main" id="{B9DFFB76-7B6D-4056-82B5-C9DBD41479D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48" name="テキスト ボックス 147">
          <a:extLst>
            <a:ext uri="{FF2B5EF4-FFF2-40B4-BE49-F238E27FC236}">
              <a16:creationId xmlns:a16="http://schemas.microsoft.com/office/drawing/2014/main" id="{002D5C2A-0F6F-4BC2-AEB6-54525BE33E5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49" name="直線コネクタ 148">
          <a:extLst>
            <a:ext uri="{FF2B5EF4-FFF2-40B4-BE49-F238E27FC236}">
              <a16:creationId xmlns:a16="http://schemas.microsoft.com/office/drawing/2014/main" id="{CDFBC8FC-2AC6-4C5E-8605-6E5B31BEC8D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50" name="直線コネクタ 149">
          <a:extLst>
            <a:ext uri="{FF2B5EF4-FFF2-40B4-BE49-F238E27FC236}">
              <a16:creationId xmlns:a16="http://schemas.microsoft.com/office/drawing/2014/main" id="{D18CF23E-3D25-4EA3-AAE8-7E5177E6582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51" name="テキスト ボックス 150">
          <a:extLst>
            <a:ext uri="{FF2B5EF4-FFF2-40B4-BE49-F238E27FC236}">
              <a16:creationId xmlns:a16="http://schemas.microsoft.com/office/drawing/2014/main" id="{06E96790-FA54-4FE8-BF0F-4D4CA546F62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52" name="直線コネクタ 151">
          <a:extLst>
            <a:ext uri="{FF2B5EF4-FFF2-40B4-BE49-F238E27FC236}">
              <a16:creationId xmlns:a16="http://schemas.microsoft.com/office/drawing/2014/main" id="{0E911F7C-8197-4AF9-8A53-42D64EC1EF2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153" name="テキスト ボックス 152">
          <a:extLst>
            <a:ext uri="{FF2B5EF4-FFF2-40B4-BE49-F238E27FC236}">
              <a16:creationId xmlns:a16="http://schemas.microsoft.com/office/drawing/2014/main" id="{2A0C9AE3-3253-439A-9A0B-6B90DB5B7E8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54" name="直線コネクタ 153">
          <a:extLst>
            <a:ext uri="{FF2B5EF4-FFF2-40B4-BE49-F238E27FC236}">
              <a16:creationId xmlns:a16="http://schemas.microsoft.com/office/drawing/2014/main" id="{3BC41295-A50E-4160-B61F-55644359201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155" name="テキスト ボックス 154">
          <a:extLst>
            <a:ext uri="{FF2B5EF4-FFF2-40B4-BE49-F238E27FC236}">
              <a16:creationId xmlns:a16="http://schemas.microsoft.com/office/drawing/2014/main" id="{314435E1-6E10-48A4-84CC-E8DD9CAE5C4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156" name="直線コネクタ 155">
          <a:extLst>
            <a:ext uri="{FF2B5EF4-FFF2-40B4-BE49-F238E27FC236}">
              <a16:creationId xmlns:a16="http://schemas.microsoft.com/office/drawing/2014/main" id="{065B86CF-A21F-4C90-8B89-9A472746E65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157" name="テキスト ボックス 156">
          <a:extLst>
            <a:ext uri="{FF2B5EF4-FFF2-40B4-BE49-F238E27FC236}">
              <a16:creationId xmlns:a16="http://schemas.microsoft.com/office/drawing/2014/main" id="{DA34E840-6A12-4DA8-8AC5-69FCC60813E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158" name="直線コネクタ 157">
          <a:extLst>
            <a:ext uri="{FF2B5EF4-FFF2-40B4-BE49-F238E27FC236}">
              <a16:creationId xmlns:a16="http://schemas.microsoft.com/office/drawing/2014/main" id="{13E8FA39-3E23-43A7-BA85-D14252376E7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159" name="テキスト ボックス 158">
          <a:extLst>
            <a:ext uri="{FF2B5EF4-FFF2-40B4-BE49-F238E27FC236}">
              <a16:creationId xmlns:a16="http://schemas.microsoft.com/office/drawing/2014/main" id="{F1A68E5E-979C-4900-BFE6-38AF686DD8C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60" name="直線コネクタ 159">
          <a:extLst>
            <a:ext uri="{FF2B5EF4-FFF2-40B4-BE49-F238E27FC236}">
              <a16:creationId xmlns:a16="http://schemas.microsoft.com/office/drawing/2014/main" id="{7BBBB2FA-026B-4EB2-BD56-6AC9268BF64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61" name="テキスト ボックス 160">
          <a:extLst>
            <a:ext uri="{FF2B5EF4-FFF2-40B4-BE49-F238E27FC236}">
              <a16:creationId xmlns:a16="http://schemas.microsoft.com/office/drawing/2014/main" id="{03854336-8BCD-41C1-99D0-CF32875C51D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62" name="【市民会館】&#10;一人当たり面積グラフ枠">
          <a:extLst>
            <a:ext uri="{FF2B5EF4-FFF2-40B4-BE49-F238E27FC236}">
              <a16:creationId xmlns:a16="http://schemas.microsoft.com/office/drawing/2014/main" id="{DBD87428-0E4A-448A-9B90-1B350916FD1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163" name="直線コネクタ 162">
          <a:extLst>
            <a:ext uri="{FF2B5EF4-FFF2-40B4-BE49-F238E27FC236}">
              <a16:creationId xmlns:a16="http://schemas.microsoft.com/office/drawing/2014/main" id="{7F61E89F-3159-4372-8926-1EA9687EBB8E}"/>
            </a:ext>
          </a:extLst>
        </xdr:cNvPr>
        <xdr:cNvCxnSpPr/>
      </xdr:nvCxnSpPr>
      <xdr:spPr>
        <a:xfrm flipV="1">
          <a:off x="10476865" y="17310736"/>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164" name="【市民会館】&#10;一人当たり面積最小値テキスト">
          <a:extLst>
            <a:ext uri="{FF2B5EF4-FFF2-40B4-BE49-F238E27FC236}">
              <a16:creationId xmlns:a16="http://schemas.microsoft.com/office/drawing/2014/main" id="{45487776-FF7F-4A7B-8B58-BB6109D4165C}"/>
            </a:ext>
          </a:extLst>
        </xdr:cNvPr>
        <xdr:cNvSpPr txBox="1"/>
      </xdr:nvSpPr>
      <xdr:spPr>
        <a:xfrm>
          <a:off x="10515600"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165" name="直線コネクタ 164">
          <a:extLst>
            <a:ext uri="{FF2B5EF4-FFF2-40B4-BE49-F238E27FC236}">
              <a16:creationId xmlns:a16="http://schemas.microsoft.com/office/drawing/2014/main" id="{B07D1406-B2CD-408F-BCCB-8F6402B22F0D}"/>
            </a:ext>
          </a:extLst>
        </xdr:cNvPr>
        <xdr:cNvCxnSpPr/>
      </xdr:nvCxnSpPr>
      <xdr:spPr>
        <a:xfrm>
          <a:off x="10388600" y="186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166" name="【市民会館】&#10;一人当たり面積最大値テキスト">
          <a:extLst>
            <a:ext uri="{FF2B5EF4-FFF2-40B4-BE49-F238E27FC236}">
              <a16:creationId xmlns:a16="http://schemas.microsoft.com/office/drawing/2014/main" id="{471B023D-9B53-4305-8A28-13A32BE16D19}"/>
            </a:ext>
          </a:extLst>
        </xdr:cNvPr>
        <xdr:cNvSpPr txBox="1"/>
      </xdr:nvSpPr>
      <xdr:spPr>
        <a:xfrm>
          <a:off x="10515600"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167" name="直線コネクタ 166">
          <a:extLst>
            <a:ext uri="{FF2B5EF4-FFF2-40B4-BE49-F238E27FC236}">
              <a16:creationId xmlns:a16="http://schemas.microsoft.com/office/drawing/2014/main" id="{23EE1A0B-22F0-4490-884D-47114AB222A5}"/>
            </a:ext>
          </a:extLst>
        </xdr:cNvPr>
        <xdr:cNvCxnSpPr/>
      </xdr:nvCxnSpPr>
      <xdr:spPr>
        <a:xfrm>
          <a:off x="10388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128288</xdr:rowOff>
    </xdr:from>
    <xdr:ext cx="469744" cy="259045"/>
    <xdr:sp macro="" textlink="">
      <xdr:nvSpPr>
        <xdr:cNvPr id="168" name="【市民会館】&#10;一人当たり面積平均値テキスト">
          <a:extLst>
            <a:ext uri="{FF2B5EF4-FFF2-40B4-BE49-F238E27FC236}">
              <a16:creationId xmlns:a16="http://schemas.microsoft.com/office/drawing/2014/main" id="{764ABBA8-4A75-4E5D-B460-B69914554BD6}"/>
            </a:ext>
          </a:extLst>
        </xdr:cNvPr>
        <xdr:cNvSpPr txBox="1"/>
      </xdr:nvSpPr>
      <xdr:spPr>
        <a:xfrm>
          <a:off x="10515600" y="1830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169" name="フローチャート: 判断 168">
          <a:extLst>
            <a:ext uri="{FF2B5EF4-FFF2-40B4-BE49-F238E27FC236}">
              <a16:creationId xmlns:a16="http://schemas.microsoft.com/office/drawing/2014/main" id="{A0843AB6-F7F9-491E-A9D7-FEE1E82ED357}"/>
            </a:ext>
          </a:extLst>
        </xdr:cNvPr>
        <xdr:cNvSpPr/>
      </xdr:nvSpPr>
      <xdr:spPr>
        <a:xfrm>
          <a:off x="104267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170" name="フローチャート: 判断 169">
          <a:extLst>
            <a:ext uri="{FF2B5EF4-FFF2-40B4-BE49-F238E27FC236}">
              <a16:creationId xmlns:a16="http://schemas.microsoft.com/office/drawing/2014/main" id="{BF9A9713-C93C-4542-98AC-DA3258B1E903}"/>
            </a:ext>
          </a:extLst>
        </xdr:cNvPr>
        <xdr:cNvSpPr/>
      </xdr:nvSpPr>
      <xdr:spPr>
        <a:xfrm>
          <a:off x="9588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171" name="フローチャート: 判断 170">
          <a:extLst>
            <a:ext uri="{FF2B5EF4-FFF2-40B4-BE49-F238E27FC236}">
              <a16:creationId xmlns:a16="http://schemas.microsoft.com/office/drawing/2014/main" id="{EA587595-D6C8-4BC4-A184-49C7925636F9}"/>
            </a:ext>
          </a:extLst>
        </xdr:cNvPr>
        <xdr:cNvSpPr/>
      </xdr:nvSpPr>
      <xdr:spPr>
        <a:xfrm>
          <a:off x="8699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172" name="フローチャート: 判断 171">
          <a:extLst>
            <a:ext uri="{FF2B5EF4-FFF2-40B4-BE49-F238E27FC236}">
              <a16:creationId xmlns:a16="http://schemas.microsoft.com/office/drawing/2014/main" id="{674D7024-B3E4-4626-AA5F-98D4C933BF71}"/>
            </a:ext>
          </a:extLst>
        </xdr:cNvPr>
        <xdr:cNvSpPr/>
      </xdr:nvSpPr>
      <xdr:spPr>
        <a:xfrm>
          <a:off x="7810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104648</xdr:rowOff>
    </xdr:from>
    <xdr:to>
      <xdr:col>36</xdr:col>
      <xdr:colOff>165100</xdr:colOff>
      <xdr:row>108</xdr:row>
      <xdr:rowOff>34798</xdr:rowOff>
    </xdr:to>
    <xdr:sp macro="" textlink="">
      <xdr:nvSpPr>
        <xdr:cNvPr id="173" name="フローチャート: 判断 172">
          <a:extLst>
            <a:ext uri="{FF2B5EF4-FFF2-40B4-BE49-F238E27FC236}">
              <a16:creationId xmlns:a16="http://schemas.microsoft.com/office/drawing/2014/main" id="{E89731A6-E18C-418C-B269-CEE24E718C07}"/>
            </a:ext>
          </a:extLst>
        </xdr:cNvPr>
        <xdr:cNvSpPr/>
      </xdr:nvSpPr>
      <xdr:spPr>
        <a:xfrm>
          <a:off x="6921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174" name="テキスト ボックス 173">
          <a:extLst>
            <a:ext uri="{FF2B5EF4-FFF2-40B4-BE49-F238E27FC236}">
              <a16:creationId xmlns:a16="http://schemas.microsoft.com/office/drawing/2014/main" id="{77FE52EA-C3A8-4C6A-BCC0-30E915CB05C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75" name="テキスト ボックス 174">
          <a:extLst>
            <a:ext uri="{FF2B5EF4-FFF2-40B4-BE49-F238E27FC236}">
              <a16:creationId xmlns:a16="http://schemas.microsoft.com/office/drawing/2014/main" id="{B59F0603-3BEB-4C0A-A18D-8D888DD0AAE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76" name="テキスト ボックス 175">
          <a:extLst>
            <a:ext uri="{FF2B5EF4-FFF2-40B4-BE49-F238E27FC236}">
              <a16:creationId xmlns:a16="http://schemas.microsoft.com/office/drawing/2014/main" id="{B5941FF4-A1F7-4A49-B0F4-928A8E4E342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77" name="テキスト ボックス 176">
          <a:extLst>
            <a:ext uri="{FF2B5EF4-FFF2-40B4-BE49-F238E27FC236}">
              <a16:creationId xmlns:a16="http://schemas.microsoft.com/office/drawing/2014/main" id="{7B60EC33-7062-4FBB-9528-BE1CF2D3E68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178" name="テキスト ボックス 177">
          <a:extLst>
            <a:ext uri="{FF2B5EF4-FFF2-40B4-BE49-F238E27FC236}">
              <a16:creationId xmlns:a16="http://schemas.microsoft.com/office/drawing/2014/main" id="{A88B04C6-8749-431C-8656-1C1A1B41A8B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115697</xdr:rowOff>
    </xdr:from>
    <xdr:to>
      <xdr:col>55</xdr:col>
      <xdr:colOff>50800</xdr:colOff>
      <xdr:row>108</xdr:row>
      <xdr:rowOff>45847</xdr:rowOff>
    </xdr:to>
    <xdr:sp macro="" textlink="">
      <xdr:nvSpPr>
        <xdr:cNvPr id="179" name="楕円 178">
          <a:extLst>
            <a:ext uri="{FF2B5EF4-FFF2-40B4-BE49-F238E27FC236}">
              <a16:creationId xmlns:a16="http://schemas.microsoft.com/office/drawing/2014/main" id="{28ACECCE-FEA5-4A23-98FD-50F825F03A0B}"/>
            </a:ext>
          </a:extLst>
        </xdr:cNvPr>
        <xdr:cNvSpPr/>
      </xdr:nvSpPr>
      <xdr:spPr>
        <a:xfrm>
          <a:off x="10426700" y="18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83837</xdr:rowOff>
    </xdr:from>
    <xdr:ext cx="469744" cy="259045"/>
    <xdr:sp macro="" textlink="">
      <xdr:nvSpPr>
        <xdr:cNvPr id="180" name="【市民会館】&#10;一人当たり面積該当値テキスト">
          <a:extLst>
            <a:ext uri="{FF2B5EF4-FFF2-40B4-BE49-F238E27FC236}">
              <a16:creationId xmlns:a16="http://schemas.microsoft.com/office/drawing/2014/main" id="{CF1ACE6D-B88D-42F1-9260-E12A898DB5C7}"/>
            </a:ext>
          </a:extLst>
        </xdr:cNvPr>
        <xdr:cNvSpPr txBox="1"/>
      </xdr:nvSpPr>
      <xdr:spPr>
        <a:xfrm>
          <a:off x="10515600" y="184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115697</xdr:rowOff>
    </xdr:from>
    <xdr:to>
      <xdr:col>50</xdr:col>
      <xdr:colOff>165100</xdr:colOff>
      <xdr:row>108</xdr:row>
      <xdr:rowOff>45847</xdr:rowOff>
    </xdr:to>
    <xdr:sp macro="" textlink="">
      <xdr:nvSpPr>
        <xdr:cNvPr id="181" name="楕円 180">
          <a:extLst>
            <a:ext uri="{FF2B5EF4-FFF2-40B4-BE49-F238E27FC236}">
              <a16:creationId xmlns:a16="http://schemas.microsoft.com/office/drawing/2014/main" id="{EB07D8DD-454A-4050-A8DB-E28DA8A15116}"/>
            </a:ext>
          </a:extLst>
        </xdr:cNvPr>
        <xdr:cNvSpPr/>
      </xdr:nvSpPr>
      <xdr:spPr>
        <a:xfrm>
          <a:off x="9588500" y="18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166497</xdr:rowOff>
    </xdr:from>
    <xdr:to>
      <xdr:col>55</xdr:col>
      <xdr:colOff>0</xdr:colOff>
      <xdr:row>107</xdr:row>
      <xdr:rowOff>166497</xdr:rowOff>
    </xdr:to>
    <xdr:cxnSp macro="">
      <xdr:nvCxnSpPr>
        <xdr:cNvPr id="182" name="直線コネクタ 181">
          <a:extLst>
            <a:ext uri="{FF2B5EF4-FFF2-40B4-BE49-F238E27FC236}">
              <a16:creationId xmlns:a16="http://schemas.microsoft.com/office/drawing/2014/main" id="{837CA52E-BC0E-42B0-878B-CCE78420C51C}"/>
            </a:ext>
          </a:extLst>
        </xdr:cNvPr>
        <xdr:cNvCxnSpPr/>
      </xdr:nvCxnSpPr>
      <xdr:spPr>
        <a:xfrm>
          <a:off x="9639300" y="185116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116078</xdr:rowOff>
    </xdr:from>
    <xdr:to>
      <xdr:col>46</xdr:col>
      <xdr:colOff>38100</xdr:colOff>
      <xdr:row>108</xdr:row>
      <xdr:rowOff>46228</xdr:rowOff>
    </xdr:to>
    <xdr:sp macro="" textlink="">
      <xdr:nvSpPr>
        <xdr:cNvPr id="183" name="楕円 182">
          <a:extLst>
            <a:ext uri="{FF2B5EF4-FFF2-40B4-BE49-F238E27FC236}">
              <a16:creationId xmlns:a16="http://schemas.microsoft.com/office/drawing/2014/main" id="{F693ED73-39BA-4B43-A8A1-77F53A546A5B}"/>
            </a:ext>
          </a:extLst>
        </xdr:cNvPr>
        <xdr:cNvSpPr/>
      </xdr:nvSpPr>
      <xdr:spPr>
        <a:xfrm>
          <a:off x="86995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166497</xdr:rowOff>
    </xdr:from>
    <xdr:to>
      <xdr:col>50</xdr:col>
      <xdr:colOff>114300</xdr:colOff>
      <xdr:row>107</xdr:row>
      <xdr:rowOff>166878</xdr:rowOff>
    </xdr:to>
    <xdr:cxnSp macro="">
      <xdr:nvCxnSpPr>
        <xdr:cNvPr id="184" name="直線コネクタ 183">
          <a:extLst>
            <a:ext uri="{FF2B5EF4-FFF2-40B4-BE49-F238E27FC236}">
              <a16:creationId xmlns:a16="http://schemas.microsoft.com/office/drawing/2014/main" id="{669F81A6-382F-41C7-8A70-345AB7D2A989}"/>
            </a:ext>
          </a:extLst>
        </xdr:cNvPr>
        <xdr:cNvCxnSpPr/>
      </xdr:nvCxnSpPr>
      <xdr:spPr>
        <a:xfrm flipV="1">
          <a:off x="8750300" y="185116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119126</xdr:rowOff>
    </xdr:from>
    <xdr:to>
      <xdr:col>41</xdr:col>
      <xdr:colOff>101600</xdr:colOff>
      <xdr:row>108</xdr:row>
      <xdr:rowOff>49276</xdr:rowOff>
    </xdr:to>
    <xdr:sp macro="" textlink="">
      <xdr:nvSpPr>
        <xdr:cNvPr id="185" name="楕円 184">
          <a:extLst>
            <a:ext uri="{FF2B5EF4-FFF2-40B4-BE49-F238E27FC236}">
              <a16:creationId xmlns:a16="http://schemas.microsoft.com/office/drawing/2014/main" id="{31D89938-04CD-4859-964D-173F3282C516}"/>
            </a:ext>
          </a:extLst>
        </xdr:cNvPr>
        <xdr:cNvSpPr/>
      </xdr:nvSpPr>
      <xdr:spPr>
        <a:xfrm>
          <a:off x="7810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166878</xdr:rowOff>
    </xdr:from>
    <xdr:to>
      <xdr:col>45</xdr:col>
      <xdr:colOff>177800</xdr:colOff>
      <xdr:row>107</xdr:row>
      <xdr:rowOff>169926</xdr:rowOff>
    </xdr:to>
    <xdr:cxnSp macro="">
      <xdr:nvCxnSpPr>
        <xdr:cNvPr id="186" name="直線コネクタ 185">
          <a:extLst>
            <a:ext uri="{FF2B5EF4-FFF2-40B4-BE49-F238E27FC236}">
              <a16:creationId xmlns:a16="http://schemas.microsoft.com/office/drawing/2014/main" id="{0EE62C4F-2C04-46CB-9C3E-2AF1E7D2F158}"/>
            </a:ext>
          </a:extLst>
        </xdr:cNvPr>
        <xdr:cNvCxnSpPr/>
      </xdr:nvCxnSpPr>
      <xdr:spPr>
        <a:xfrm flipV="1">
          <a:off x="7861300" y="185120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118745</xdr:rowOff>
    </xdr:from>
    <xdr:to>
      <xdr:col>36</xdr:col>
      <xdr:colOff>165100</xdr:colOff>
      <xdr:row>108</xdr:row>
      <xdr:rowOff>48895</xdr:rowOff>
    </xdr:to>
    <xdr:sp macro="" textlink="">
      <xdr:nvSpPr>
        <xdr:cNvPr id="187" name="楕円 186">
          <a:extLst>
            <a:ext uri="{FF2B5EF4-FFF2-40B4-BE49-F238E27FC236}">
              <a16:creationId xmlns:a16="http://schemas.microsoft.com/office/drawing/2014/main" id="{37921012-404B-46B8-A836-C88D8E37D33A}"/>
            </a:ext>
          </a:extLst>
        </xdr:cNvPr>
        <xdr:cNvSpPr/>
      </xdr:nvSpPr>
      <xdr:spPr>
        <a:xfrm>
          <a:off x="6921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169545</xdr:rowOff>
    </xdr:from>
    <xdr:to>
      <xdr:col>41</xdr:col>
      <xdr:colOff>50800</xdr:colOff>
      <xdr:row>107</xdr:row>
      <xdr:rowOff>169926</xdr:rowOff>
    </xdr:to>
    <xdr:cxnSp macro="">
      <xdr:nvCxnSpPr>
        <xdr:cNvPr id="188" name="直線コネクタ 187">
          <a:extLst>
            <a:ext uri="{FF2B5EF4-FFF2-40B4-BE49-F238E27FC236}">
              <a16:creationId xmlns:a16="http://schemas.microsoft.com/office/drawing/2014/main" id="{A5F55FEA-50F1-4317-BC11-3DC48755198A}"/>
            </a:ext>
          </a:extLst>
        </xdr:cNvPr>
        <xdr:cNvCxnSpPr/>
      </xdr:nvCxnSpPr>
      <xdr:spPr>
        <a:xfrm>
          <a:off x="6972300" y="185146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148480</xdr:rowOff>
    </xdr:from>
    <xdr:ext cx="469744" cy="259045"/>
    <xdr:sp macro="" textlink="">
      <xdr:nvSpPr>
        <xdr:cNvPr id="189" name="n_1aveValue【市民会館】&#10;一人当たり面積">
          <a:extLst>
            <a:ext uri="{FF2B5EF4-FFF2-40B4-BE49-F238E27FC236}">
              <a16:creationId xmlns:a16="http://schemas.microsoft.com/office/drawing/2014/main" id="{6F4968CD-BB5C-444E-A666-EBB86B9ECB9E}"/>
            </a:ext>
          </a:extLst>
        </xdr:cNvPr>
        <xdr:cNvSpPr txBox="1"/>
      </xdr:nvSpPr>
      <xdr:spPr>
        <a:xfrm>
          <a:off x="93917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132859</xdr:rowOff>
    </xdr:from>
    <xdr:ext cx="469744" cy="259045"/>
    <xdr:sp macro="" textlink="">
      <xdr:nvSpPr>
        <xdr:cNvPr id="190" name="n_2aveValue【市民会館】&#10;一人当たり面積">
          <a:extLst>
            <a:ext uri="{FF2B5EF4-FFF2-40B4-BE49-F238E27FC236}">
              <a16:creationId xmlns:a16="http://schemas.microsoft.com/office/drawing/2014/main" id="{5DE6AFB6-91BB-44C9-9AF4-7FCB268E9AA5}"/>
            </a:ext>
          </a:extLst>
        </xdr:cNvPr>
        <xdr:cNvSpPr txBox="1"/>
      </xdr:nvSpPr>
      <xdr:spPr>
        <a:xfrm>
          <a:off x="8515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114952</xdr:rowOff>
    </xdr:from>
    <xdr:ext cx="469744" cy="259045"/>
    <xdr:sp macro="" textlink="">
      <xdr:nvSpPr>
        <xdr:cNvPr id="191" name="n_3aveValue【市民会館】&#10;一人当たり面積">
          <a:extLst>
            <a:ext uri="{FF2B5EF4-FFF2-40B4-BE49-F238E27FC236}">
              <a16:creationId xmlns:a16="http://schemas.microsoft.com/office/drawing/2014/main" id="{1C4B3D84-A535-4A8E-AEEA-48461DFCB341}"/>
            </a:ext>
          </a:extLst>
        </xdr:cNvPr>
        <xdr:cNvSpPr txBox="1"/>
      </xdr:nvSpPr>
      <xdr:spPr>
        <a:xfrm>
          <a:off x="7626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51325</xdr:rowOff>
    </xdr:from>
    <xdr:ext cx="469744" cy="259045"/>
    <xdr:sp macro="" textlink="">
      <xdr:nvSpPr>
        <xdr:cNvPr id="192" name="n_4aveValue【市民会館】&#10;一人当たり面積">
          <a:extLst>
            <a:ext uri="{FF2B5EF4-FFF2-40B4-BE49-F238E27FC236}">
              <a16:creationId xmlns:a16="http://schemas.microsoft.com/office/drawing/2014/main" id="{562660B3-0DF5-4C44-B689-A28093D1C1B9}"/>
            </a:ext>
          </a:extLst>
        </xdr:cNvPr>
        <xdr:cNvSpPr txBox="1"/>
      </xdr:nvSpPr>
      <xdr:spPr>
        <a:xfrm>
          <a:off x="6737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36974</xdr:rowOff>
    </xdr:from>
    <xdr:ext cx="469744" cy="259045"/>
    <xdr:sp macro="" textlink="">
      <xdr:nvSpPr>
        <xdr:cNvPr id="193" name="n_1mainValue【市民会館】&#10;一人当たり面積">
          <a:extLst>
            <a:ext uri="{FF2B5EF4-FFF2-40B4-BE49-F238E27FC236}">
              <a16:creationId xmlns:a16="http://schemas.microsoft.com/office/drawing/2014/main" id="{0B733C11-809F-414E-B509-9521D195A5CB}"/>
            </a:ext>
          </a:extLst>
        </xdr:cNvPr>
        <xdr:cNvSpPr txBox="1"/>
      </xdr:nvSpPr>
      <xdr:spPr>
        <a:xfrm>
          <a:off x="9391727" y="185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37355</xdr:rowOff>
    </xdr:from>
    <xdr:ext cx="469744" cy="259045"/>
    <xdr:sp macro="" textlink="">
      <xdr:nvSpPr>
        <xdr:cNvPr id="194" name="n_2mainValue【市民会館】&#10;一人当たり面積">
          <a:extLst>
            <a:ext uri="{FF2B5EF4-FFF2-40B4-BE49-F238E27FC236}">
              <a16:creationId xmlns:a16="http://schemas.microsoft.com/office/drawing/2014/main" id="{4B67F253-7A4D-4E1C-AD97-E1C4A206991F}"/>
            </a:ext>
          </a:extLst>
        </xdr:cNvPr>
        <xdr:cNvSpPr txBox="1"/>
      </xdr:nvSpPr>
      <xdr:spPr>
        <a:xfrm>
          <a:off x="8515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40403</xdr:rowOff>
    </xdr:from>
    <xdr:ext cx="469744" cy="259045"/>
    <xdr:sp macro="" textlink="">
      <xdr:nvSpPr>
        <xdr:cNvPr id="195" name="n_3mainValue【市民会館】&#10;一人当たり面積">
          <a:extLst>
            <a:ext uri="{FF2B5EF4-FFF2-40B4-BE49-F238E27FC236}">
              <a16:creationId xmlns:a16="http://schemas.microsoft.com/office/drawing/2014/main" id="{B47B86B5-B331-421D-B4BF-7987D32CDB67}"/>
            </a:ext>
          </a:extLst>
        </xdr:cNvPr>
        <xdr:cNvSpPr txBox="1"/>
      </xdr:nvSpPr>
      <xdr:spPr>
        <a:xfrm>
          <a:off x="7626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40022</xdr:rowOff>
    </xdr:from>
    <xdr:ext cx="469744" cy="259045"/>
    <xdr:sp macro="" textlink="">
      <xdr:nvSpPr>
        <xdr:cNvPr id="196" name="n_4mainValue【市民会館】&#10;一人当たり面積">
          <a:extLst>
            <a:ext uri="{FF2B5EF4-FFF2-40B4-BE49-F238E27FC236}">
              <a16:creationId xmlns:a16="http://schemas.microsoft.com/office/drawing/2014/main" id="{054890C1-7B3C-4E10-A002-928690A43595}"/>
            </a:ext>
          </a:extLst>
        </xdr:cNvPr>
        <xdr:cNvSpPr txBox="1"/>
      </xdr:nvSpPr>
      <xdr:spPr>
        <a:xfrm>
          <a:off x="6737427"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772A1CCF-3389-44E2-92DC-9131E977C9B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7A826D2D-DE43-4592-B0E3-2C371CD4F1A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521EFFE7-9031-433B-98FF-C68BC93423E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1BD50542-220A-418A-ADAD-C88ABAF9BC4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D5F36648-C04A-4B1C-BEAB-DF0A22B717D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FD9CAECF-4F5F-437B-B4A0-03DA1EEB315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F4B78F51-397F-4C24-9512-6E1D5014FC1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1291929A-8EE2-4398-A33A-8F54BCBDDC8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a:extLst>
            <a:ext uri="{FF2B5EF4-FFF2-40B4-BE49-F238E27FC236}">
              <a16:creationId xmlns:a16="http://schemas.microsoft.com/office/drawing/2014/main" id="{450C332B-657A-4BD1-A5A3-459A1AB8A18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a:extLst>
            <a:ext uri="{FF2B5EF4-FFF2-40B4-BE49-F238E27FC236}">
              <a16:creationId xmlns:a16="http://schemas.microsoft.com/office/drawing/2014/main" id="{AB7B5644-BAB4-4EC0-839D-64090C234F1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a:extLst>
            <a:ext uri="{FF2B5EF4-FFF2-40B4-BE49-F238E27FC236}">
              <a16:creationId xmlns:a16="http://schemas.microsoft.com/office/drawing/2014/main" id="{06A437BC-2851-4487-9616-DB6AAB011A7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8" name="直線コネクタ 207">
          <a:extLst>
            <a:ext uri="{FF2B5EF4-FFF2-40B4-BE49-F238E27FC236}">
              <a16:creationId xmlns:a16="http://schemas.microsoft.com/office/drawing/2014/main" id="{BF7CD27C-F526-4A11-B355-6AFC47EA24C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9" name="テキスト ボックス 208">
          <a:extLst>
            <a:ext uri="{FF2B5EF4-FFF2-40B4-BE49-F238E27FC236}">
              <a16:creationId xmlns:a16="http://schemas.microsoft.com/office/drawing/2014/main" id="{AEF0C98B-173C-40D9-BF82-5000A6FC746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0" name="直線コネクタ 209">
          <a:extLst>
            <a:ext uri="{FF2B5EF4-FFF2-40B4-BE49-F238E27FC236}">
              <a16:creationId xmlns:a16="http://schemas.microsoft.com/office/drawing/2014/main" id="{F0CFA1AF-9605-478A-AE8E-DF0971669CD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1" name="テキスト ボックス 210">
          <a:extLst>
            <a:ext uri="{FF2B5EF4-FFF2-40B4-BE49-F238E27FC236}">
              <a16:creationId xmlns:a16="http://schemas.microsoft.com/office/drawing/2014/main" id="{BA7412B6-D6E8-4D63-87D4-58D59F33615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2" name="直線コネクタ 211">
          <a:extLst>
            <a:ext uri="{FF2B5EF4-FFF2-40B4-BE49-F238E27FC236}">
              <a16:creationId xmlns:a16="http://schemas.microsoft.com/office/drawing/2014/main" id="{6D612312-8208-4536-9163-2C8F2ADC37C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3" name="テキスト ボックス 212">
          <a:extLst>
            <a:ext uri="{FF2B5EF4-FFF2-40B4-BE49-F238E27FC236}">
              <a16:creationId xmlns:a16="http://schemas.microsoft.com/office/drawing/2014/main" id="{04721B65-5F62-499A-B827-B4FF2F37835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4" name="直線コネクタ 213">
          <a:extLst>
            <a:ext uri="{FF2B5EF4-FFF2-40B4-BE49-F238E27FC236}">
              <a16:creationId xmlns:a16="http://schemas.microsoft.com/office/drawing/2014/main" id="{714BCDDA-7340-4092-A87D-48CACC7FCBE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5" name="テキスト ボックス 214">
          <a:extLst>
            <a:ext uri="{FF2B5EF4-FFF2-40B4-BE49-F238E27FC236}">
              <a16:creationId xmlns:a16="http://schemas.microsoft.com/office/drawing/2014/main" id="{381731DE-7801-4402-B9AD-C34107B7955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6" name="直線コネクタ 215">
          <a:extLst>
            <a:ext uri="{FF2B5EF4-FFF2-40B4-BE49-F238E27FC236}">
              <a16:creationId xmlns:a16="http://schemas.microsoft.com/office/drawing/2014/main" id="{9D795B46-8F37-4E9A-8681-377B1EC5A30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7" name="テキスト ボックス 216">
          <a:extLst>
            <a:ext uri="{FF2B5EF4-FFF2-40B4-BE49-F238E27FC236}">
              <a16:creationId xmlns:a16="http://schemas.microsoft.com/office/drawing/2014/main" id="{94A4EF4E-B030-4347-B3AA-5E7D220F91E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8" name="直線コネクタ 217">
          <a:extLst>
            <a:ext uri="{FF2B5EF4-FFF2-40B4-BE49-F238E27FC236}">
              <a16:creationId xmlns:a16="http://schemas.microsoft.com/office/drawing/2014/main" id="{DB5DBFB4-2A59-4E90-A518-8715DE0C61D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9" name="テキスト ボックス 218">
          <a:extLst>
            <a:ext uri="{FF2B5EF4-FFF2-40B4-BE49-F238E27FC236}">
              <a16:creationId xmlns:a16="http://schemas.microsoft.com/office/drawing/2014/main" id="{AE702999-60F0-48FE-843B-2BE934A917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0" name="直線コネクタ 219">
          <a:extLst>
            <a:ext uri="{FF2B5EF4-FFF2-40B4-BE49-F238E27FC236}">
              <a16:creationId xmlns:a16="http://schemas.microsoft.com/office/drawing/2014/main" id="{5D344E9B-202D-4F0B-AAD2-7127978168C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1" name="【一般廃棄物処理施設】&#10;有形固定資産減価償却率グラフ枠">
          <a:extLst>
            <a:ext uri="{FF2B5EF4-FFF2-40B4-BE49-F238E27FC236}">
              <a16:creationId xmlns:a16="http://schemas.microsoft.com/office/drawing/2014/main" id="{933D5E2A-A15D-41A2-97A5-F0D7634B39D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222" name="直線コネクタ 221">
          <a:extLst>
            <a:ext uri="{FF2B5EF4-FFF2-40B4-BE49-F238E27FC236}">
              <a16:creationId xmlns:a16="http://schemas.microsoft.com/office/drawing/2014/main" id="{673A532A-DD88-4902-8D45-D8462102AE8C}"/>
            </a:ext>
          </a:extLst>
        </xdr:cNvPr>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223" name="【一般廃棄物処理施設】&#10;有形固定資産減価償却率最小値テキスト">
          <a:extLst>
            <a:ext uri="{FF2B5EF4-FFF2-40B4-BE49-F238E27FC236}">
              <a16:creationId xmlns:a16="http://schemas.microsoft.com/office/drawing/2014/main" id="{2BDE8CD2-9158-450C-B644-D374DC6AE395}"/>
            </a:ext>
          </a:extLst>
        </xdr:cNvPr>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224" name="直線コネクタ 223">
          <a:extLst>
            <a:ext uri="{FF2B5EF4-FFF2-40B4-BE49-F238E27FC236}">
              <a16:creationId xmlns:a16="http://schemas.microsoft.com/office/drawing/2014/main" id="{93B6B5E0-C8D8-4290-9E46-1ABC975876D3}"/>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225" name="【一般廃棄物処理施設】&#10;有形固定資産減価償却率最大値テキスト">
          <a:extLst>
            <a:ext uri="{FF2B5EF4-FFF2-40B4-BE49-F238E27FC236}">
              <a16:creationId xmlns:a16="http://schemas.microsoft.com/office/drawing/2014/main" id="{116AAD80-48DC-4ADD-9914-847DE03306DE}"/>
            </a:ext>
          </a:extLst>
        </xdr:cNvPr>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226" name="直線コネクタ 225">
          <a:extLst>
            <a:ext uri="{FF2B5EF4-FFF2-40B4-BE49-F238E27FC236}">
              <a16:creationId xmlns:a16="http://schemas.microsoft.com/office/drawing/2014/main" id="{AC449A23-CFCD-41E8-8AA2-1C45D18923B9}"/>
            </a:ext>
          </a:extLst>
        </xdr:cNvPr>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144253</xdr:rowOff>
    </xdr:from>
    <xdr:ext cx="405111" cy="259045"/>
    <xdr:sp macro="" textlink="">
      <xdr:nvSpPr>
        <xdr:cNvPr id="227" name="【一般廃棄物処理施設】&#10;有形固定資産減価償却率平均値テキスト">
          <a:extLst>
            <a:ext uri="{FF2B5EF4-FFF2-40B4-BE49-F238E27FC236}">
              <a16:creationId xmlns:a16="http://schemas.microsoft.com/office/drawing/2014/main" id="{766BA76E-62E9-4FA1-AC5F-40682B671BD0}"/>
            </a:ext>
          </a:extLst>
        </xdr:cNvPr>
        <xdr:cNvSpPr txBox="1"/>
      </xdr:nvSpPr>
      <xdr:spPr>
        <a:xfrm>
          <a:off x="16357600" y="631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228" name="フローチャート: 判断 227">
          <a:extLst>
            <a:ext uri="{FF2B5EF4-FFF2-40B4-BE49-F238E27FC236}">
              <a16:creationId xmlns:a16="http://schemas.microsoft.com/office/drawing/2014/main" id="{6EA33A80-1A48-4989-8A20-05B85E36A202}"/>
            </a:ext>
          </a:extLst>
        </xdr:cNvPr>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229" name="フローチャート: 判断 228">
          <a:extLst>
            <a:ext uri="{FF2B5EF4-FFF2-40B4-BE49-F238E27FC236}">
              <a16:creationId xmlns:a16="http://schemas.microsoft.com/office/drawing/2014/main" id="{F92C0A6F-E580-4727-BA80-FF93B4B9A462}"/>
            </a:ext>
          </a:extLst>
        </xdr:cNvPr>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230" name="フローチャート: 判断 229">
          <a:extLst>
            <a:ext uri="{FF2B5EF4-FFF2-40B4-BE49-F238E27FC236}">
              <a16:creationId xmlns:a16="http://schemas.microsoft.com/office/drawing/2014/main" id="{3111D433-1275-4CE3-A5CF-19E892C180D8}"/>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231" name="フローチャート: 判断 230">
          <a:extLst>
            <a:ext uri="{FF2B5EF4-FFF2-40B4-BE49-F238E27FC236}">
              <a16:creationId xmlns:a16="http://schemas.microsoft.com/office/drawing/2014/main" id="{CB8AF541-0980-4E2C-A5E4-328E3BFE8F29}"/>
            </a:ext>
          </a:extLst>
        </xdr:cNvPr>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232" name="フローチャート: 判断 231">
          <a:extLst>
            <a:ext uri="{FF2B5EF4-FFF2-40B4-BE49-F238E27FC236}">
              <a16:creationId xmlns:a16="http://schemas.microsoft.com/office/drawing/2014/main" id="{DA80BAAE-2F2E-481D-9C69-1EC755CBBE31}"/>
            </a:ext>
          </a:extLst>
        </xdr:cNvPr>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A899AB78-A53B-48DA-93BC-05D84438FAE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988B6407-1256-4897-9F97-F43A6948082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EE89261-8B89-4FA1-A757-843A7AB6291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FC46D72C-8AB9-4407-94A0-DD7584656ED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F833D301-10E1-4A97-8EF2-53D793EEAD4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128270</xdr:rowOff>
    </xdr:from>
    <xdr:to>
      <xdr:col>85</xdr:col>
      <xdr:colOff>177800</xdr:colOff>
      <xdr:row>34</xdr:row>
      <xdr:rowOff>58420</xdr:rowOff>
    </xdr:to>
    <xdr:sp macro="" textlink="">
      <xdr:nvSpPr>
        <xdr:cNvPr id="238" name="楕円 237">
          <a:extLst>
            <a:ext uri="{FF2B5EF4-FFF2-40B4-BE49-F238E27FC236}">
              <a16:creationId xmlns:a16="http://schemas.microsoft.com/office/drawing/2014/main" id="{9728C572-9DE8-409A-BFBB-DEF8ECA1CF7A}"/>
            </a:ext>
          </a:extLst>
        </xdr:cNvPr>
        <xdr:cNvSpPr/>
      </xdr:nvSpPr>
      <xdr:spPr>
        <a:xfrm>
          <a:off x="16268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43197</xdr:rowOff>
    </xdr:from>
    <xdr:ext cx="405111" cy="259045"/>
    <xdr:sp macro="" textlink="">
      <xdr:nvSpPr>
        <xdr:cNvPr id="239" name="【一般廃棄物処理施設】&#10;有形固定資産減価償却率該当値テキスト">
          <a:extLst>
            <a:ext uri="{FF2B5EF4-FFF2-40B4-BE49-F238E27FC236}">
              <a16:creationId xmlns:a16="http://schemas.microsoft.com/office/drawing/2014/main" id="{1FB5E393-199B-4CBA-83D7-5686183066FE}"/>
            </a:ext>
          </a:extLst>
        </xdr:cNvPr>
        <xdr:cNvSpPr txBox="1"/>
      </xdr:nvSpPr>
      <xdr:spPr>
        <a:xfrm>
          <a:off x="16357600" y="570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84183</xdr:rowOff>
    </xdr:from>
    <xdr:to>
      <xdr:col>81</xdr:col>
      <xdr:colOff>101600</xdr:colOff>
      <xdr:row>34</xdr:row>
      <xdr:rowOff>14333</xdr:rowOff>
    </xdr:to>
    <xdr:sp macro="" textlink="">
      <xdr:nvSpPr>
        <xdr:cNvPr id="240" name="楕円 239">
          <a:extLst>
            <a:ext uri="{FF2B5EF4-FFF2-40B4-BE49-F238E27FC236}">
              <a16:creationId xmlns:a16="http://schemas.microsoft.com/office/drawing/2014/main" id="{6B4FCDDD-ACC8-492E-91D8-876E3D3767A4}"/>
            </a:ext>
          </a:extLst>
        </xdr:cNvPr>
        <xdr:cNvSpPr/>
      </xdr:nvSpPr>
      <xdr:spPr>
        <a:xfrm>
          <a:off x="15430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134983</xdr:rowOff>
    </xdr:from>
    <xdr:to>
      <xdr:col>85</xdr:col>
      <xdr:colOff>127000</xdr:colOff>
      <xdr:row>34</xdr:row>
      <xdr:rowOff>7620</xdr:rowOff>
    </xdr:to>
    <xdr:cxnSp macro="">
      <xdr:nvCxnSpPr>
        <xdr:cNvPr id="241" name="直線コネクタ 240">
          <a:extLst>
            <a:ext uri="{FF2B5EF4-FFF2-40B4-BE49-F238E27FC236}">
              <a16:creationId xmlns:a16="http://schemas.microsoft.com/office/drawing/2014/main" id="{748B3A5B-2922-47AD-9325-3B93B38346A0}"/>
            </a:ext>
          </a:extLst>
        </xdr:cNvPr>
        <xdr:cNvCxnSpPr/>
      </xdr:nvCxnSpPr>
      <xdr:spPr>
        <a:xfrm>
          <a:off x="15481300" y="579283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40096</xdr:rowOff>
    </xdr:from>
    <xdr:to>
      <xdr:col>76</xdr:col>
      <xdr:colOff>165100</xdr:colOff>
      <xdr:row>33</xdr:row>
      <xdr:rowOff>141696</xdr:rowOff>
    </xdr:to>
    <xdr:sp macro="" textlink="">
      <xdr:nvSpPr>
        <xdr:cNvPr id="242" name="楕円 241">
          <a:extLst>
            <a:ext uri="{FF2B5EF4-FFF2-40B4-BE49-F238E27FC236}">
              <a16:creationId xmlns:a16="http://schemas.microsoft.com/office/drawing/2014/main" id="{B72B79E9-94D8-47C2-86ED-4C338853A4E0}"/>
            </a:ext>
          </a:extLst>
        </xdr:cNvPr>
        <xdr:cNvSpPr/>
      </xdr:nvSpPr>
      <xdr:spPr>
        <a:xfrm>
          <a:off x="14541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90896</xdr:rowOff>
    </xdr:from>
    <xdr:to>
      <xdr:col>81</xdr:col>
      <xdr:colOff>50800</xdr:colOff>
      <xdr:row>33</xdr:row>
      <xdr:rowOff>134983</xdr:rowOff>
    </xdr:to>
    <xdr:cxnSp macro="">
      <xdr:nvCxnSpPr>
        <xdr:cNvPr id="243" name="直線コネクタ 242">
          <a:extLst>
            <a:ext uri="{FF2B5EF4-FFF2-40B4-BE49-F238E27FC236}">
              <a16:creationId xmlns:a16="http://schemas.microsoft.com/office/drawing/2014/main" id="{255B76B2-7F3F-45DC-B93A-6141F0C85AFA}"/>
            </a:ext>
          </a:extLst>
        </xdr:cNvPr>
        <xdr:cNvCxnSpPr/>
      </xdr:nvCxnSpPr>
      <xdr:spPr>
        <a:xfrm>
          <a:off x="14592300" y="57487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167458</xdr:rowOff>
    </xdr:from>
    <xdr:to>
      <xdr:col>72</xdr:col>
      <xdr:colOff>38100</xdr:colOff>
      <xdr:row>33</xdr:row>
      <xdr:rowOff>97608</xdr:rowOff>
    </xdr:to>
    <xdr:sp macro="" textlink="">
      <xdr:nvSpPr>
        <xdr:cNvPr id="244" name="楕円 243">
          <a:extLst>
            <a:ext uri="{FF2B5EF4-FFF2-40B4-BE49-F238E27FC236}">
              <a16:creationId xmlns:a16="http://schemas.microsoft.com/office/drawing/2014/main" id="{2ADF4662-FDAD-475A-8A1E-EB175D1B3E07}"/>
            </a:ext>
          </a:extLst>
        </xdr:cNvPr>
        <xdr:cNvSpPr/>
      </xdr:nvSpPr>
      <xdr:spPr>
        <a:xfrm>
          <a:off x="13652500" y="56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46808</xdr:rowOff>
    </xdr:from>
    <xdr:to>
      <xdr:col>76</xdr:col>
      <xdr:colOff>114300</xdr:colOff>
      <xdr:row>33</xdr:row>
      <xdr:rowOff>90896</xdr:rowOff>
    </xdr:to>
    <xdr:cxnSp macro="">
      <xdr:nvCxnSpPr>
        <xdr:cNvPr id="245" name="直線コネクタ 244">
          <a:extLst>
            <a:ext uri="{FF2B5EF4-FFF2-40B4-BE49-F238E27FC236}">
              <a16:creationId xmlns:a16="http://schemas.microsoft.com/office/drawing/2014/main" id="{A56CCD99-AA09-406F-819B-BD1DEDA6BFA7}"/>
            </a:ext>
          </a:extLst>
        </xdr:cNvPr>
        <xdr:cNvCxnSpPr/>
      </xdr:nvCxnSpPr>
      <xdr:spPr>
        <a:xfrm>
          <a:off x="13703300" y="570465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123372</xdr:rowOff>
    </xdr:from>
    <xdr:to>
      <xdr:col>67</xdr:col>
      <xdr:colOff>101600</xdr:colOff>
      <xdr:row>33</xdr:row>
      <xdr:rowOff>53522</xdr:rowOff>
    </xdr:to>
    <xdr:sp macro="" textlink="">
      <xdr:nvSpPr>
        <xdr:cNvPr id="246" name="楕円 245">
          <a:extLst>
            <a:ext uri="{FF2B5EF4-FFF2-40B4-BE49-F238E27FC236}">
              <a16:creationId xmlns:a16="http://schemas.microsoft.com/office/drawing/2014/main" id="{E8198752-D3B5-4853-8161-8E5211D67850}"/>
            </a:ext>
          </a:extLst>
        </xdr:cNvPr>
        <xdr:cNvSpPr/>
      </xdr:nvSpPr>
      <xdr:spPr>
        <a:xfrm>
          <a:off x="12763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2722</xdr:rowOff>
    </xdr:from>
    <xdr:to>
      <xdr:col>71</xdr:col>
      <xdr:colOff>177800</xdr:colOff>
      <xdr:row>33</xdr:row>
      <xdr:rowOff>46808</xdr:rowOff>
    </xdr:to>
    <xdr:cxnSp macro="">
      <xdr:nvCxnSpPr>
        <xdr:cNvPr id="247" name="直線コネクタ 246">
          <a:extLst>
            <a:ext uri="{FF2B5EF4-FFF2-40B4-BE49-F238E27FC236}">
              <a16:creationId xmlns:a16="http://schemas.microsoft.com/office/drawing/2014/main" id="{CC5A3149-EEE4-4530-B1FA-4CB8BD56B745}"/>
            </a:ext>
          </a:extLst>
        </xdr:cNvPr>
        <xdr:cNvCxnSpPr/>
      </xdr:nvCxnSpPr>
      <xdr:spPr>
        <a:xfrm>
          <a:off x="12814300" y="566057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36484</xdr:rowOff>
    </xdr:from>
    <xdr:ext cx="405111" cy="259045"/>
    <xdr:sp macro="" textlink="">
      <xdr:nvSpPr>
        <xdr:cNvPr id="248" name="n_1aveValue【一般廃棄物処理施設】&#10;有形固定資産減価償却率">
          <a:extLst>
            <a:ext uri="{FF2B5EF4-FFF2-40B4-BE49-F238E27FC236}">
              <a16:creationId xmlns:a16="http://schemas.microsoft.com/office/drawing/2014/main" id="{33C9F60D-BD94-489C-A808-3E9BEDBCB824}"/>
            </a:ext>
          </a:extLst>
        </xdr:cNvPr>
        <xdr:cNvSpPr txBox="1"/>
      </xdr:nvSpPr>
      <xdr:spPr>
        <a:xfrm>
          <a:off x="152660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249" name="n_2aveValue【一般廃棄物処理施設】&#10;有形固定資産減価償却率">
          <a:extLst>
            <a:ext uri="{FF2B5EF4-FFF2-40B4-BE49-F238E27FC236}">
              <a16:creationId xmlns:a16="http://schemas.microsoft.com/office/drawing/2014/main" id="{49D66D87-0B0A-46C4-9552-5153E36D5B4C}"/>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250" name="n_3aveValue【一般廃棄物処理施設】&#10;有形固定資産減価償却率">
          <a:extLst>
            <a:ext uri="{FF2B5EF4-FFF2-40B4-BE49-F238E27FC236}">
              <a16:creationId xmlns:a16="http://schemas.microsoft.com/office/drawing/2014/main" id="{4EE407BE-609C-49D8-8CF4-E23673F51E7A}"/>
            </a:ext>
          </a:extLst>
        </xdr:cNvPr>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25054</xdr:rowOff>
    </xdr:from>
    <xdr:ext cx="405111" cy="259045"/>
    <xdr:sp macro="" textlink="">
      <xdr:nvSpPr>
        <xdr:cNvPr id="251" name="n_4aveValue【一般廃棄物処理施設】&#10;有形固定資産減価償却率">
          <a:extLst>
            <a:ext uri="{FF2B5EF4-FFF2-40B4-BE49-F238E27FC236}">
              <a16:creationId xmlns:a16="http://schemas.microsoft.com/office/drawing/2014/main" id="{06A6E569-24A9-435C-AF32-273B0008D595}"/>
            </a:ext>
          </a:extLst>
        </xdr:cNvPr>
        <xdr:cNvSpPr txBox="1"/>
      </xdr:nvSpPr>
      <xdr:spPr>
        <a:xfrm>
          <a:off x="12611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30860</xdr:rowOff>
    </xdr:from>
    <xdr:ext cx="340478" cy="259045"/>
    <xdr:sp macro="" textlink="">
      <xdr:nvSpPr>
        <xdr:cNvPr id="252" name="n_1mainValue【一般廃棄物処理施設】&#10;有形固定資産減価償却率">
          <a:extLst>
            <a:ext uri="{FF2B5EF4-FFF2-40B4-BE49-F238E27FC236}">
              <a16:creationId xmlns:a16="http://schemas.microsoft.com/office/drawing/2014/main" id="{435B78A1-4FE1-42F3-B82E-8869F18F244D}"/>
            </a:ext>
          </a:extLst>
        </xdr:cNvPr>
        <xdr:cNvSpPr txBox="1"/>
      </xdr:nvSpPr>
      <xdr:spPr>
        <a:xfrm>
          <a:off x="152983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158223</xdr:rowOff>
    </xdr:from>
    <xdr:ext cx="340478" cy="259045"/>
    <xdr:sp macro="" textlink="">
      <xdr:nvSpPr>
        <xdr:cNvPr id="253" name="n_2mainValue【一般廃棄物処理施設】&#10;有形固定資産減価償却率">
          <a:extLst>
            <a:ext uri="{FF2B5EF4-FFF2-40B4-BE49-F238E27FC236}">
              <a16:creationId xmlns:a16="http://schemas.microsoft.com/office/drawing/2014/main" id="{1A49C5C2-B007-462E-B5EA-DAF5F637E804}"/>
            </a:ext>
          </a:extLst>
        </xdr:cNvPr>
        <xdr:cNvSpPr txBox="1"/>
      </xdr:nvSpPr>
      <xdr:spPr>
        <a:xfrm>
          <a:off x="14422061" y="547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114135</xdr:rowOff>
    </xdr:from>
    <xdr:ext cx="340478" cy="259045"/>
    <xdr:sp macro="" textlink="">
      <xdr:nvSpPr>
        <xdr:cNvPr id="254" name="n_3mainValue【一般廃棄物処理施設】&#10;有形固定資産減価償却率">
          <a:extLst>
            <a:ext uri="{FF2B5EF4-FFF2-40B4-BE49-F238E27FC236}">
              <a16:creationId xmlns:a16="http://schemas.microsoft.com/office/drawing/2014/main" id="{D517460B-1FDF-49AB-81CE-C10D6F91ACAD}"/>
            </a:ext>
          </a:extLst>
        </xdr:cNvPr>
        <xdr:cNvSpPr txBox="1"/>
      </xdr:nvSpPr>
      <xdr:spPr>
        <a:xfrm>
          <a:off x="13533061" y="542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70049</xdr:rowOff>
    </xdr:from>
    <xdr:ext cx="340478" cy="259045"/>
    <xdr:sp macro="" textlink="">
      <xdr:nvSpPr>
        <xdr:cNvPr id="255" name="n_4mainValue【一般廃棄物処理施設】&#10;有形固定資産減価償却率">
          <a:extLst>
            <a:ext uri="{FF2B5EF4-FFF2-40B4-BE49-F238E27FC236}">
              <a16:creationId xmlns:a16="http://schemas.microsoft.com/office/drawing/2014/main" id="{DC9FAA99-85EA-48C1-86ED-2B6A4E7E1273}"/>
            </a:ext>
          </a:extLst>
        </xdr:cNvPr>
        <xdr:cNvSpPr txBox="1"/>
      </xdr:nvSpPr>
      <xdr:spPr>
        <a:xfrm>
          <a:off x="12644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6" name="正方形/長方形 255">
          <a:extLst>
            <a:ext uri="{FF2B5EF4-FFF2-40B4-BE49-F238E27FC236}">
              <a16:creationId xmlns:a16="http://schemas.microsoft.com/office/drawing/2014/main" id="{7661E091-4F5A-42F9-87A5-6A129E491D3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7" name="正方形/長方形 256">
          <a:extLst>
            <a:ext uri="{FF2B5EF4-FFF2-40B4-BE49-F238E27FC236}">
              <a16:creationId xmlns:a16="http://schemas.microsoft.com/office/drawing/2014/main" id="{F05EAFB4-EDFC-4F4F-93E1-C0656C45C7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8" name="正方形/長方形 257">
          <a:extLst>
            <a:ext uri="{FF2B5EF4-FFF2-40B4-BE49-F238E27FC236}">
              <a16:creationId xmlns:a16="http://schemas.microsoft.com/office/drawing/2014/main" id="{622F26F6-73A8-4808-8507-2D3FC0028D5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9" name="正方形/長方形 258">
          <a:extLst>
            <a:ext uri="{FF2B5EF4-FFF2-40B4-BE49-F238E27FC236}">
              <a16:creationId xmlns:a16="http://schemas.microsoft.com/office/drawing/2014/main" id="{DD0DC091-8632-4D75-914A-7BAE533EDA7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0" name="正方形/長方形 259">
          <a:extLst>
            <a:ext uri="{FF2B5EF4-FFF2-40B4-BE49-F238E27FC236}">
              <a16:creationId xmlns:a16="http://schemas.microsoft.com/office/drawing/2014/main" id="{8707A0C0-5F49-4D78-8CBC-8B0411F1712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1" name="正方形/長方形 260">
          <a:extLst>
            <a:ext uri="{FF2B5EF4-FFF2-40B4-BE49-F238E27FC236}">
              <a16:creationId xmlns:a16="http://schemas.microsoft.com/office/drawing/2014/main" id="{9565D618-9F0B-45AF-91AB-871356C36C9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2" name="正方形/長方形 261">
          <a:extLst>
            <a:ext uri="{FF2B5EF4-FFF2-40B4-BE49-F238E27FC236}">
              <a16:creationId xmlns:a16="http://schemas.microsoft.com/office/drawing/2014/main" id="{0B7E52E5-21DF-4D44-8CBB-40C2F76E6DB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3" name="正方形/長方形 262">
          <a:extLst>
            <a:ext uri="{FF2B5EF4-FFF2-40B4-BE49-F238E27FC236}">
              <a16:creationId xmlns:a16="http://schemas.microsoft.com/office/drawing/2014/main" id="{470B9ECB-7BB3-404F-8486-43490EF8357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4" name="テキスト ボックス 263">
          <a:extLst>
            <a:ext uri="{FF2B5EF4-FFF2-40B4-BE49-F238E27FC236}">
              <a16:creationId xmlns:a16="http://schemas.microsoft.com/office/drawing/2014/main" id="{6042D1E5-8EE7-4A4E-8E5D-B6E227CFC2B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5" name="直線コネクタ 264">
          <a:extLst>
            <a:ext uri="{FF2B5EF4-FFF2-40B4-BE49-F238E27FC236}">
              <a16:creationId xmlns:a16="http://schemas.microsoft.com/office/drawing/2014/main" id="{D1A7E5A6-8504-4CB1-B9A3-B8A22B956AF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6" name="直線コネクタ 265">
          <a:extLst>
            <a:ext uri="{FF2B5EF4-FFF2-40B4-BE49-F238E27FC236}">
              <a16:creationId xmlns:a16="http://schemas.microsoft.com/office/drawing/2014/main" id="{14F13A27-3035-4AD2-96B5-252A5F34F47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7" name="テキスト ボックス 266">
          <a:extLst>
            <a:ext uri="{FF2B5EF4-FFF2-40B4-BE49-F238E27FC236}">
              <a16:creationId xmlns:a16="http://schemas.microsoft.com/office/drawing/2014/main" id="{BE5A5139-693E-4946-8B9A-486B913809E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8" name="直線コネクタ 267">
          <a:extLst>
            <a:ext uri="{FF2B5EF4-FFF2-40B4-BE49-F238E27FC236}">
              <a16:creationId xmlns:a16="http://schemas.microsoft.com/office/drawing/2014/main" id="{B07CA8EF-C75F-44E2-955C-B127B8B80F6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9" name="テキスト ボックス 268">
          <a:extLst>
            <a:ext uri="{FF2B5EF4-FFF2-40B4-BE49-F238E27FC236}">
              <a16:creationId xmlns:a16="http://schemas.microsoft.com/office/drawing/2014/main" id="{D73ECCB1-16B1-43E2-ACB1-C0320E2654FB}"/>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70" name="直線コネクタ 269">
          <a:extLst>
            <a:ext uri="{FF2B5EF4-FFF2-40B4-BE49-F238E27FC236}">
              <a16:creationId xmlns:a16="http://schemas.microsoft.com/office/drawing/2014/main" id="{14DCE384-03EC-4D51-91CD-AB9166261DA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71" name="テキスト ボックス 270">
          <a:extLst>
            <a:ext uri="{FF2B5EF4-FFF2-40B4-BE49-F238E27FC236}">
              <a16:creationId xmlns:a16="http://schemas.microsoft.com/office/drawing/2014/main" id="{433F216E-0506-4BF1-8065-2880ED62BB85}"/>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72" name="直線コネクタ 271">
          <a:extLst>
            <a:ext uri="{FF2B5EF4-FFF2-40B4-BE49-F238E27FC236}">
              <a16:creationId xmlns:a16="http://schemas.microsoft.com/office/drawing/2014/main" id="{D29E703F-1749-49DB-829E-D85338D1DC8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73" name="テキスト ボックス 272">
          <a:extLst>
            <a:ext uri="{FF2B5EF4-FFF2-40B4-BE49-F238E27FC236}">
              <a16:creationId xmlns:a16="http://schemas.microsoft.com/office/drawing/2014/main" id="{DEAC1481-4E23-4216-B410-F1DD4E526EB2}"/>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4" name="直線コネクタ 273">
          <a:extLst>
            <a:ext uri="{FF2B5EF4-FFF2-40B4-BE49-F238E27FC236}">
              <a16:creationId xmlns:a16="http://schemas.microsoft.com/office/drawing/2014/main" id="{B37FC56B-B5B9-408E-A594-848BB6A43E6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75" name="テキスト ボックス 274">
          <a:extLst>
            <a:ext uri="{FF2B5EF4-FFF2-40B4-BE49-F238E27FC236}">
              <a16:creationId xmlns:a16="http://schemas.microsoft.com/office/drawing/2014/main" id="{2A246AA3-EF65-462B-9AEA-3A677CDB9E68}"/>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6" name="直線コネクタ 275">
          <a:extLst>
            <a:ext uri="{FF2B5EF4-FFF2-40B4-BE49-F238E27FC236}">
              <a16:creationId xmlns:a16="http://schemas.microsoft.com/office/drawing/2014/main" id="{EDA93B3C-A71B-4A75-8694-D55956B8117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7" name="テキスト ボックス 276">
          <a:extLst>
            <a:ext uri="{FF2B5EF4-FFF2-40B4-BE49-F238E27FC236}">
              <a16:creationId xmlns:a16="http://schemas.microsoft.com/office/drawing/2014/main" id="{FEBA7AC9-AC62-4724-80DC-879911C8957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8" name="【一般廃棄物処理施設】&#10;一人当たり有形固定資産（償却資産）額グラフ枠">
          <a:extLst>
            <a:ext uri="{FF2B5EF4-FFF2-40B4-BE49-F238E27FC236}">
              <a16:creationId xmlns:a16="http://schemas.microsoft.com/office/drawing/2014/main" id="{99149C56-36F1-4FD4-8940-43AF2ED8BAA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279" name="直線コネクタ 278">
          <a:extLst>
            <a:ext uri="{FF2B5EF4-FFF2-40B4-BE49-F238E27FC236}">
              <a16:creationId xmlns:a16="http://schemas.microsoft.com/office/drawing/2014/main" id="{D6AED84D-E8CD-4378-829C-9C163F85492F}"/>
            </a:ext>
          </a:extLst>
        </xdr:cNvPr>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280" name="【一般廃棄物処理施設】&#10;一人当たり有形固定資産（償却資産）額最小値テキスト">
          <a:extLst>
            <a:ext uri="{FF2B5EF4-FFF2-40B4-BE49-F238E27FC236}">
              <a16:creationId xmlns:a16="http://schemas.microsoft.com/office/drawing/2014/main" id="{ED5A1EAE-06F2-4D6F-8EF6-7EFB659F3BCB}"/>
            </a:ext>
          </a:extLst>
        </xdr:cNvPr>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281" name="直線コネクタ 280">
          <a:extLst>
            <a:ext uri="{FF2B5EF4-FFF2-40B4-BE49-F238E27FC236}">
              <a16:creationId xmlns:a16="http://schemas.microsoft.com/office/drawing/2014/main" id="{657C4BB6-2B51-46AD-A0A9-0B71A807B094}"/>
            </a:ext>
          </a:extLst>
        </xdr:cNvPr>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282" name="【一般廃棄物処理施設】&#10;一人当たり有形固定資産（償却資産）額最大値テキスト">
          <a:extLst>
            <a:ext uri="{FF2B5EF4-FFF2-40B4-BE49-F238E27FC236}">
              <a16:creationId xmlns:a16="http://schemas.microsoft.com/office/drawing/2014/main" id="{011AC37B-DD25-4156-AB2E-60FC0A98C7B4}"/>
            </a:ext>
          </a:extLst>
        </xdr:cNvPr>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283" name="直線コネクタ 282">
          <a:extLst>
            <a:ext uri="{FF2B5EF4-FFF2-40B4-BE49-F238E27FC236}">
              <a16:creationId xmlns:a16="http://schemas.microsoft.com/office/drawing/2014/main" id="{5F5CE814-553D-4308-AC74-EC146A3FFF37}"/>
            </a:ext>
          </a:extLst>
        </xdr:cNvPr>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161289</xdr:rowOff>
    </xdr:from>
    <xdr:ext cx="599010" cy="259045"/>
    <xdr:sp macro="" textlink="">
      <xdr:nvSpPr>
        <xdr:cNvPr id="284" name="【一般廃棄物処理施設】&#10;一人当たり有形固定資産（償却資産）額平均値テキスト">
          <a:extLst>
            <a:ext uri="{FF2B5EF4-FFF2-40B4-BE49-F238E27FC236}">
              <a16:creationId xmlns:a16="http://schemas.microsoft.com/office/drawing/2014/main" id="{4263E2A2-D641-4705-A73E-AB4679D4B250}"/>
            </a:ext>
          </a:extLst>
        </xdr:cNvPr>
        <xdr:cNvSpPr txBox="1"/>
      </xdr:nvSpPr>
      <xdr:spPr>
        <a:xfrm>
          <a:off x="22199600" y="7019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285" name="フローチャート: 判断 284">
          <a:extLst>
            <a:ext uri="{FF2B5EF4-FFF2-40B4-BE49-F238E27FC236}">
              <a16:creationId xmlns:a16="http://schemas.microsoft.com/office/drawing/2014/main" id="{97337AB2-CE15-4E1B-9DD6-7FBDDC98DD6C}"/>
            </a:ext>
          </a:extLst>
        </xdr:cNvPr>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286" name="フローチャート: 判断 285">
          <a:extLst>
            <a:ext uri="{FF2B5EF4-FFF2-40B4-BE49-F238E27FC236}">
              <a16:creationId xmlns:a16="http://schemas.microsoft.com/office/drawing/2014/main" id="{B8137E6E-7110-4A5C-BD6F-BD0D659F8701}"/>
            </a:ext>
          </a:extLst>
        </xdr:cNvPr>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287" name="フローチャート: 判断 286">
          <a:extLst>
            <a:ext uri="{FF2B5EF4-FFF2-40B4-BE49-F238E27FC236}">
              <a16:creationId xmlns:a16="http://schemas.microsoft.com/office/drawing/2014/main" id="{E13C37A8-70E4-4C3D-9B9C-97B9437A1BED}"/>
            </a:ext>
          </a:extLst>
        </xdr:cNvPr>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288" name="フローチャート: 判断 287">
          <a:extLst>
            <a:ext uri="{FF2B5EF4-FFF2-40B4-BE49-F238E27FC236}">
              <a16:creationId xmlns:a16="http://schemas.microsoft.com/office/drawing/2014/main" id="{FE885B81-0147-4931-ABC3-E835C4084BD3}"/>
            </a:ext>
          </a:extLst>
        </xdr:cNvPr>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289" name="フローチャート: 判断 288">
          <a:extLst>
            <a:ext uri="{FF2B5EF4-FFF2-40B4-BE49-F238E27FC236}">
              <a16:creationId xmlns:a16="http://schemas.microsoft.com/office/drawing/2014/main" id="{B1D483D6-35BA-41AD-8484-0DD13A7B6E4D}"/>
            </a:ext>
          </a:extLst>
        </xdr:cNvPr>
        <xdr:cNvSpPr/>
      </xdr:nvSpPr>
      <xdr:spPr>
        <a:xfrm>
          <a:off x="18605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1BBEF551-C82E-4AD7-98FC-F3537601824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763BBAB1-4F21-4A97-9570-306344C2E70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54A00FF7-93B2-4C23-9986-9B07662742D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BCEE85BE-01EF-466E-ACC9-276D3AAF748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C41A9752-2968-4026-9746-3563A35F3AF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133074</xdr:rowOff>
    </xdr:from>
    <xdr:to>
      <xdr:col>116</xdr:col>
      <xdr:colOff>114300</xdr:colOff>
      <xdr:row>41</xdr:row>
      <xdr:rowOff>63224</xdr:rowOff>
    </xdr:to>
    <xdr:sp macro="" textlink="">
      <xdr:nvSpPr>
        <xdr:cNvPr id="295" name="楕円 294">
          <a:extLst>
            <a:ext uri="{FF2B5EF4-FFF2-40B4-BE49-F238E27FC236}">
              <a16:creationId xmlns:a16="http://schemas.microsoft.com/office/drawing/2014/main" id="{59BEFB7C-13CD-404D-8DFE-F2540745F3C4}"/>
            </a:ext>
          </a:extLst>
        </xdr:cNvPr>
        <xdr:cNvSpPr/>
      </xdr:nvSpPr>
      <xdr:spPr>
        <a:xfrm>
          <a:off x="22110700" y="6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155951</xdr:rowOff>
    </xdr:from>
    <xdr:ext cx="599010" cy="259045"/>
    <xdr:sp macro="" textlink="">
      <xdr:nvSpPr>
        <xdr:cNvPr id="296" name="【一般廃棄物処理施設】&#10;一人当たり有形固定資産（償却資産）額該当値テキスト">
          <a:extLst>
            <a:ext uri="{FF2B5EF4-FFF2-40B4-BE49-F238E27FC236}">
              <a16:creationId xmlns:a16="http://schemas.microsoft.com/office/drawing/2014/main" id="{BD7C25CF-6098-4322-8486-5E5E88337C8E}"/>
            </a:ext>
          </a:extLst>
        </xdr:cNvPr>
        <xdr:cNvSpPr txBox="1"/>
      </xdr:nvSpPr>
      <xdr:spPr>
        <a:xfrm>
          <a:off x="22199600" y="684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133330</xdr:rowOff>
    </xdr:from>
    <xdr:to>
      <xdr:col>112</xdr:col>
      <xdr:colOff>38100</xdr:colOff>
      <xdr:row>41</xdr:row>
      <xdr:rowOff>63480</xdr:rowOff>
    </xdr:to>
    <xdr:sp macro="" textlink="">
      <xdr:nvSpPr>
        <xdr:cNvPr id="297" name="楕円 296">
          <a:extLst>
            <a:ext uri="{FF2B5EF4-FFF2-40B4-BE49-F238E27FC236}">
              <a16:creationId xmlns:a16="http://schemas.microsoft.com/office/drawing/2014/main" id="{1BC6F998-C040-43C5-809C-B392E6ED1356}"/>
            </a:ext>
          </a:extLst>
        </xdr:cNvPr>
        <xdr:cNvSpPr/>
      </xdr:nvSpPr>
      <xdr:spPr>
        <a:xfrm>
          <a:off x="21272500" y="69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12424</xdr:rowOff>
    </xdr:from>
    <xdr:to>
      <xdr:col>116</xdr:col>
      <xdr:colOff>63500</xdr:colOff>
      <xdr:row>41</xdr:row>
      <xdr:rowOff>12680</xdr:rowOff>
    </xdr:to>
    <xdr:cxnSp macro="">
      <xdr:nvCxnSpPr>
        <xdr:cNvPr id="298" name="直線コネクタ 297">
          <a:extLst>
            <a:ext uri="{FF2B5EF4-FFF2-40B4-BE49-F238E27FC236}">
              <a16:creationId xmlns:a16="http://schemas.microsoft.com/office/drawing/2014/main" id="{F03755B8-E0AD-434A-8B87-263D6F91A05A}"/>
            </a:ext>
          </a:extLst>
        </xdr:cNvPr>
        <xdr:cNvCxnSpPr/>
      </xdr:nvCxnSpPr>
      <xdr:spPr>
        <a:xfrm flipV="1">
          <a:off x="21323300" y="7041874"/>
          <a:ext cx="8382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133712</xdr:rowOff>
    </xdr:from>
    <xdr:to>
      <xdr:col>107</xdr:col>
      <xdr:colOff>101600</xdr:colOff>
      <xdr:row>41</xdr:row>
      <xdr:rowOff>63862</xdr:rowOff>
    </xdr:to>
    <xdr:sp macro="" textlink="">
      <xdr:nvSpPr>
        <xdr:cNvPr id="299" name="楕円 298">
          <a:extLst>
            <a:ext uri="{FF2B5EF4-FFF2-40B4-BE49-F238E27FC236}">
              <a16:creationId xmlns:a16="http://schemas.microsoft.com/office/drawing/2014/main" id="{E49EF195-7AB7-405D-B877-E56F5F6327B6}"/>
            </a:ext>
          </a:extLst>
        </xdr:cNvPr>
        <xdr:cNvSpPr/>
      </xdr:nvSpPr>
      <xdr:spPr>
        <a:xfrm>
          <a:off x="20383500" y="69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12680</xdr:rowOff>
    </xdr:from>
    <xdr:to>
      <xdr:col>111</xdr:col>
      <xdr:colOff>177800</xdr:colOff>
      <xdr:row>41</xdr:row>
      <xdr:rowOff>13062</xdr:rowOff>
    </xdr:to>
    <xdr:cxnSp macro="">
      <xdr:nvCxnSpPr>
        <xdr:cNvPr id="300" name="直線コネクタ 299">
          <a:extLst>
            <a:ext uri="{FF2B5EF4-FFF2-40B4-BE49-F238E27FC236}">
              <a16:creationId xmlns:a16="http://schemas.microsoft.com/office/drawing/2014/main" id="{BDA4D141-DA2F-4AA4-911C-4E6D37EBCEED}"/>
            </a:ext>
          </a:extLst>
        </xdr:cNvPr>
        <xdr:cNvCxnSpPr/>
      </xdr:nvCxnSpPr>
      <xdr:spPr>
        <a:xfrm flipV="1">
          <a:off x="20434300" y="704213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137575</xdr:rowOff>
    </xdr:from>
    <xdr:to>
      <xdr:col>102</xdr:col>
      <xdr:colOff>165100</xdr:colOff>
      <xdr:row>41</xdr:row>
      <xdr:rowOff>67725</xdr:rowOff>
    </xdr:to>
    <xdr:sp macro="" textlink="">
      <xdr:nvSpPr>
        <xdr:cNvPr id="301" name="楕円 300">
          <a:extLst>
            <a:ext uri="{FF2B5EF4-FFF2-40B4-BE49-F238E27FC236}">
              <a16:creationId xmlns:a16="http://schemas.microsoft.com/office/drawing/2014/main" id="{7E9F8F24-92F0-4D6E-B72E-03B020479336}"/>
            </a:ext>
          </a:extLst>
        </xdr:cNvPr>
        <xdr:cNvSpPr/>
      </xdr:nvSpPr>
      <xdr:spPr>
        <a:xfrm>
          <a:off x="19494500" y="69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13062</xdr:rowOff>
    </xdr:from>
    <xdr:to>
      <xdr:col>107</xdr:col>
      <xdr:colOff>50800</xdr:colOff>
      <xdr:row>41</xdr:row>
      <xdr:rowOff>16925</xdr:rowOff>
    </xdr:to>
    <xdr:cxnSp macro="">
      <xdr:nvCxnSpPr>
        <xdr:cNvPr id="302" name="直線コネクタ 301">
          <a:extLst>
            <a:ext uri="{FF2B5EF4-FFF2-40B4-BE49-F238E27FC236}">
              <a16:creationId xmlns:a16="http://schemas.microsoft.com/office/drawing/2014/main" id="{06F28BFA-AA86-415E-9C29-FF0A8505261C}"/>
            </a:ext>
          </a:extLst>
        </xdr:cNvPr>
        <xdr:cNvCxnSpPr/>
      </xdr:nvCxnSpPr>
      <xdr:spPr>
        <a:xfrm flipV="1">
          <a:off x="19545300" y="7042512"/>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137025</xdr:rowOff>
    </xdr:from>
    <xdr:to>
      <xdr:col>98</xdr:col>
      <xdr:colOff>38100</xdr:colOff>
      <xdr:row>41</xdr:row>
      <xdr:rowOff>67175</xdr:rowOff>
    </xdr:to>
    <xdr:sp macro="" textlink="">
      <xdr:nvSpPr>
        <xdr:cNvPr id="303" name="楕円 302">
          <a:extLst>
            <a:ext uri="{FF2B5EF4-FFF2-40B4-BE49-F238E27FC236}">
              <a16:creationId xmlns:a16="http://schemas.microsoft.com/office/drawing/2014/main" id="{E92F0D73-AFD5-4F3C-AD9C-04DF48869E2F}"/>
            </a:ext>
          </a:extLst>
        </xdr:cNvPr>
        <xdr:cNvSpPr/>
      </xdr:nvSpPr>
      <xdr:spPr>
        <a:xfrm>
          <a:off x="18605500" y="69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16375</xdr:rowOff>
    </xdr:from>
    <xdr:to>
      <xdr:col>102</xdr:col>
      <xdr:colOff>114300</xdr:colOff>
      <xdr:row>41</xdr:row>
      <xdr:rowOff>16925</xdr:rowOff>
    </xdr:to>
    <xdr:cxnSp macro="">
      <xdr:nvCxnSpPr>
        <xdr:cNvPr id="304" name="直線コネクタ 303">
          <a:extLst>
            <a:ext uri="{FF2B5EF4-FFF2-40B4-BE49-F238E27FC236}">
              <a16:creationId xmlns:a16="http://schemas.microsoft.com/office/drawing/2014/main" id="{2D74386A-ED83-4DBA-BF09-665D5FBC5432}"/>
            </a:ext>
          </a:extLst>
        </xdr:cNvPr>
        <xdr:cNvCxnSpPr/>
      </xdr:nvCxnSpPr>
      <xdr:spPr>
        <a:xfrm>
          <a:off x="18656300" y="7045825"/>
          <a:ext cx="8890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106414</xdr:rowOff>
    </xdr:from>
    <xdr:ext cx="599010" cy="259045"/>
    <xdr:sp macro="" textlink="">
      <xdr:nvSpPr>
        <xdr:cNvPr id="305" name="n_1aveValue【一般廃棄物処理施設】&#10;一人当たり有形固定資産（償却資産）額">
          <a:extLst>
            <a:ext uri="{FF2B5EF4-FFF2-40B4-BE49-F238E27FC236}">
              <a16:creationId xmlns:a16="http://schemas.microsoft.com/office/drawing/2014/main" id="{1EF4143D-645B-4E5D-877B-3F6254D015EA}"/>
            </a:ext>
          </a:extLst>
        </xdr:cNvPr>
        <xdr:cNvSpPr txBox="1"/>
      </xdr:nvSpPr>
      <xdr:spPr>
        <a:xfrm>
          <a:off x="21011095" y="71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157769</xdr:rowOff>
    </xdr:from>
    <xdr:ext cx="599010" cy="259045"/>
    <xdr:sp macro="" textlink="">
      <xdr:nvSpPr>
        <xdr:cNvPr id="306" name="n_2aveValue【一般廃棄物処理施設】&#10;一人当たり有形固定資産（償却資産）額">
          <a:extLst>
            <a:ext uri="{FF2B5EF4-FFF2-40B4-BE49-F238E27FC236}">
              <a16:creationId xmlns:a16="http://schemas.microsoft.com/office/drawing/2014/main" id="{1320F33F-50CE-42DD-B3E6-6E9636135CAF}"/>
            </a:ext>
          </a:extLst>
        </xdr:cNvPr>
        <xdr:cNvSpPr txBox="1"/>
      </xdr:nvSpPr>
      <xdr:spPr>
        <a:xfrm>
          <a:off x="201347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106044</xdr:rowOff>
    </xdr:from>
    <xdr:ext cx="599010" cy="259045"/>
    <xdr:sp macro="" textlink="">
      <xdr:nvSpPr>
        <xdr:cNvPr id="307" name="n_3aveValue【一般廃棄物処理施設】&#10;一人当たり有形固定資産（償却資産）額">
          <a:extLst>
            <a:ext uri="{FF2B5EF4-FFF2-40B4-BE49-F238E27FC236}">
              <a16:creationId xmlns:a16="http://schemas.microsoft.com/office/drawing/2014/main" id="{0CF0009F-B04C-413E-B4C5-1E7B10448E2C}"/>
            </a:ext>
          </a:extLst>
        </xdr:cNvPr>
        <xdr:cNvSpPr txBox="1"/>
      </xdr:nvSpPr>
      <xdr:spPr>
        <a:xfrm>
          <a:off x="19245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100879</xdr:rowOff>
    </xdr:from>
    <xdr:ext cx="599010" cy="259045"/>
    <xdr:sp macro="" textlink="">
      <xdr:nvSpPr>
        <xdr:cNvPr id="308" name="n_4aveValue【一般廃棄物処理施設】&#10;一人当たり有形固定資産（償却資産）額">
          <a:extLst>
            <a:ext uri="{FF2B5EF4-FFF2-40B4-BE49-F238E27FC236}">
              <a16:creationId xmlns:a16="http://schemas.microsoft.com/office/drawing/2014/main" id="{640208B7-FB4A-48B5-890E-2FA76F4D9B9A}"/>
            </a:ext>
          </a:extLst>
        </xdr:cNvPr>
        <xdr:cNvSpPr txBox="1"/>
      </xdr:nvSpPr>
      <xdr:spPr>
        <a:xfrm>
          <a:off x="18356795" y="713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80007</xdr:rowOff>
    </xdr:from>
    <xdr:ext cx="599010" cy="259045"/>
    <xdr:sp macro="" textlink="">
      <xdr:nvSpPr>
        <xdr:cNvPr id="309" name="n_1mainValue【一般廃棄物処理施設】&#10;一人当たり有形固定資産（償却資産）額">
          <a:extLst>
            <a:ext uri="{FF2B5EF4-FFF2-40B4-BE49-F238E27FC236}">
              <a16:creationId xmlns:a16="http://schemas.microsoft.com/office/drawing/2014/main" id="{14E3D1F4-BC89-4161-821C-07DF47D048D0}"/>
            </a:ext>
          </a:extLst>
        </xdr:cNvPr>
        <xdr:cNvSpPr txBox="1"/>
      </xdr:nvSpPr>
      <xdr:spPr>
        <a:xfrm>
          <a:off x="21011095" y="67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80389</xdr:rowOff>
    </xdr:from>
    <xdr:ext cx="599010" cy="259045"/>
    <xdr:sp macro="" textlink="">
      <xdr:nvSpPr>
        <xdr:cNvPr id="310" name="n_2mainValue【一般廃棄物処理施設】&#10;一人当たり有形固定資産（償却資産）額">
          <a:extLst>
            <a:ext uri="{FF2B5EF4-FFF2-40B4-BE49-F238E27FC236}">
              <a16:creationId xmlns:a16="http://schemas.microsoft.com/office/drawing/2014/main" id="{0BBB57DC-60AE-4970-8107-231B398A17E5}"/>
            </a:ext>
          </a:extLst>
        </xdr:cNvPr>
        <xdr:cNvSpPr txBox="1"/>
      </xdr:nvSpPr>
      <xdr:spPr>
        <a:xfrm>
          <a:off x="20134795" y="676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84252</xdr:rowOff>
    </xdr:from>
    <xdr:ext cx="599010" cy="259045"/>
    <xdr:sp macro="" textlink="">
      <xdr:nvSpPr>
        <xdr:cNvPr id="311" name="n_3mainValue【一般廃棄物処理施設】&#10;一人当たり有形固定資産（償却資産）額">
          <a:extLst>
            <a:ext uri="{FF2B5EF4-FFF2-40B4-BE49-F238E27FC236}">
              <a16:creationId xmlns:a16="http://schemas.microsoft.com/office/drawing/2014/main" id="{13172455-D3FF-4E79-AD78-8F9855533EBC}"/>
            </a:ext>
          </a:extLst>
        </xdr:cNvPr>
        <xdr:cNvSpPr txBox="1"/>
      </xdr:nvSpPr>
      <xdr:spPr>
        <a:xfrm>
          <a:off x="19245795" y="677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83702</xdr:rowOff>
    </xdr:from>
    <xdr:ext cx="599010" cy="259045"/>
    <xdr:sp macro="" textlink="">
      <xdr:nvSpPr>
        <xdr:cNvPr id="312" name="n_4mainValue【一般廃棄物処理施設】&#10;一人当たり有形固定資産（償却資産）額">
          <a:extLst>
            <a:ext uri="{FF2B5EF4-FFF2-40B4-BE49-F238E27FC236}">
              <a16:creationId xmlns:a16="http://schemas.microsoft.com/office/drawing/2014/main" id="{F8C6F8FF-3A5B-4B41-BC44-915C30DF8D5B}"/>
            </a:ext>
          </a:extLst>
        </xdr:cNvPr>
        <xdr:cNvSpPr txBox="1"/>
      </xdr:nvSpPr>
      <xdr:spPr>
        <a:xfrm>
          <a:off x="18356795" y="677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D97FE1FB-2803-4388-B745-20355142CF7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56569BD2-AAF7-4191-98C0-E86AEA2BD88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57CDF180-52DB-4B28-ABC7-37750DB73C7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6DF947D8-3BD6-4720-8F43-7261AB4129A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7210E303-B8F0-4E41-989B-2966EDB3DD9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4247C09D-8D24-4EA6-9ADA-0F6CEB3EC2B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2B8C322D-8733-4F79-B212-A111B397574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BEFEBDAE-8D29-4F7C-843C-BA09BCCFE4C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1" name="正方形/長方形 320">
          <a:extLst>
            <a:ext uri="{FF2B5EF4-FFF2-40B4-BE49-F238E27FC236}">
              <a16:creationId xmlns:a16="http://schemas.microsoft.com/office/drawing/2014/main" id="{D3AB85BB-BA9D-40E0-A5DE-7A5DB35C263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2" name="正方形/長方形 321">
          <a:extLst>
            <a:ext uri="{FF2B5EF4-FFF2-40B4-BE49-F238E27FC236}">
              <a16:creationId xmlns:a16="http://schemas.microsoft.com/office/drawing/2014/main" id="{E24ECAA8-EBFB-48E1-BF11-66809DE6F3F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3" name="正方形/長方形 322">
          <a:extLst>
            <a:ext uri="{FF2B5EF4-FFF2-40B4-BE49-F238E27FC236}">
              <a16:creationId xmlns:a16="http://schemas.microsoft.com/office/drawing/2014/main" id="{9D2E2AF6-61F8-4970-A15C-0D12A9AED15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4" name="正方形/長方形 323">
          <a:extLst>
            <a:ext uri="{FF2B5EF4-FFF2-40B4-BE49-F238E27FC236}">
              <a16:creationId xmlns:a16="http://schemas.microsoft.com/office/drawing/2014/main" id="{3F67EFF0-FE01-4DBF-98D1-6241DE562D2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5" name="正方形/長方形 324">
          <a:extLst>
            <a:ext uri="{FF2B5EF4-FFF2-40B4-BE49-F238E27FC236}">
              <a16:creationId xmlns:a16="http://schemas.microsoft.com/office/drawing/2014/main" id="{E9DDD197-B5B2-4A9D-A86B-3B94BF7E9E3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6" name="正方形/長方形 325">
          <a:extLst>
            <a:ext uri="{FF2B5EF4-FFF2-40B4-BE49-F238E27FC236}">
              <a16:creationId xmlns:a16="http://schemas.microsoft.com/office/drawing/2014/main" id="{FF48105D-26F3-43F9-8914-F3098E3A2B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7" name="正方形/長方形 326">
          <a:extLst>
            <a:ext uri="{FF2B5EF4-FFF2-40B4-BE49-F238E27FC236}">
              <a16:creationId xmlns:a16="http://schemas.microsoft.com/office/drawing/2014/main" id="{5221DE22-D262-4103-ADB9-DA7951A96F8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8" name="正方形/長方形 327">
          <a:extLst>
            <a:ext uri="{FF2B5EF4-FFF2-40B4-BE49-F238E27FC236}">
              <a16:creationId xmlns:a16="http://schemas.microsoft.com/office/drawing/2014/main" id="{B3577CEF-E4CA-45E1-88F4-B29E4B4DEE5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a:extLst>
            <a:ext uri="{FF2B5EF4-FFF2-40B4-BE49-F238E27FC236}">
              <a16:creationId xmlns:a16="http://schemas.microsoft.com/office/drawing/2014/main" id="{706FAE4E-28C2-46C9-8F56-283CD930767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a:extLst>
            <a:ext uri="{FF2B5EF4-FFF2-40B4-BE49-F238E27FC236}">
              <a16:creationId xmlns:a16="http://schemas.microsoft.com/office/drawing/2014/main" id="{0459D0EA-03FE-460B-83EB-FDD01FCDE69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a:extLst>
            <a:ext uri="{FF2B5EF4-FFF2-40B4-BE49-F238E27FC236}">
              <a16:creationId xmlns:a16="http://schemas.microsoft.com/office/drawing/2014/main" id="{29650F46-976D-4C55-8CF8-37924F0DF03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a:extLst>
            <a:ext uri="{FF2B5EF4-FFF2-40B4-BE49-F238E27FC236}">
              <a16:creationId xmlns:a16="http://schemas.microsoft.com/office/drawing/2014/main" id="{A669A1AC-CA64-400D-ACA2-E4B1DBD4CC0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a:extLst>
            <a:ext uri="{FF2B5EF4-FFF2-40B4-BE49-F238E27FC236}">
              <a16:creationId xmlns:a16="http://schemas.microsoft.com/office/drawing/2014/main" id="{716B3F27-9BB1-407C-87FE-C102EF261F6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a:extLst>
            <a:ext uri="{FF2B5EF4-FFF2-40B4-BE49-F238E27FC236}">
              <a16:creationId xmlns:a16="http://schemas.microsoft.com/office/drawing/2014/main" id="{BF4A245E-479E-4ABB-A435-D806A5B0434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a:extLst>
            <a:ext uri="{FF2B5EF4-FFF2-40B4-BE49-F238E27FC236}">
              <a16:creationId xmlns:a16="http://schemas.microsoft.com/office/drawing/2014/main" id="{7C4030E7-30E3-41EB-925D-C397D80ECE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a:extLst>
            <a:ext uri="{FF2B5EF4-FFF2-40B4-BE49-F238E27FC236}">
              <a16:creationId xmlns:a16="http://schemas.microsoft.com/office/drawing/2014/main" id="{AAD3C412-CDD2-4944-92D8-9EAFB427AB7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7" name="テキスト ボックス 336">
          <a:extLst>
            <a:ext uri="{FF2B5EF4-FFF2-40B4-BE49-F238E27FC236}">
              <a16:creationId xmlns:a16="http://schemas.microsoft.com/office/drawing/2014/main" id="{ABF05DAF-0FFD-4723-84DD-393DD402F37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8" name="直線コネクタ 337">
          <a:extLst>
            <a:ext uri="{FF2B5EF4-FFF2-40B4-BE49-F238E27FC236}">
              <a16:creationId xmlns:a16="http://schemas.microsoft.com/office/drawing/2014/main" id="{E20C06EC-87E1-48AB-BCAE-BB4B59D3EEE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9" name="テキスト ボックス 338">
          <a:extLst>
            <a:ext uri="{FF2B5EF4-FFF2-40B4-BE49-F238E27FC236}">
              <a16:creationId xmlns:a16="http://schemas.microsoft.com/office/drawing/2014/main" id="{CDA95F7E-A2A2-40D2-AD1B-A98D8379BAB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0" name="直線コネクタ 339">
          <a:extLst>
            <a:ext uri="{FF2B5EF4-FFF2-40B4-BE49-F238E27FC236}">
              <a16:creationId xmlns:a16="http://schemas.microsoft.com/office/drawing/2014/main" id="{B55E3B5B-B418-4D50-888C-0BB4F270B07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1" name="テキスト ボックス 340">
          <a:extLst>
            <a:ext uri="{FF2B5EF4-FFF2-40B4-BE49-F238E27FC236}">
              <a16:creationId xmlns:a16="http://schemas.microsoft.com/office/drawing/2014/main" id="{628DB185-FFC9-415B-93FC-8338793B7DD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2" name="直線コネクタ 341">
          <a:extLst>
            <a:ext uri="{FF2B5EF4-FFF2-40B4-BE49-F238E27FC236}">
              <a16:creationId xmlns:a16="http://schemas.microsoft.com/office/drawing/2014/main" id="{8CEA49F8-01A4-497F-A223-0CF448AF4A3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3" name="テキスト ボックス 342">
          <a:extLst>
            <a:ext uri="{FF2B5EF4-FFF2-40B4-BE49-F238E27FC236}">
              <a16:creationId xmlns:a16="http://schemas.microsoft.com/office/drawing/2014/main" id="{C4F714E6-BD1A-422D-BAD1-B8AB82BB54D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4" name="直線コネクタ 343">
          <a:extLst>
            <a:ext uri="{FF2B5EF4-FFF2-40B4-BE49-F238E27FC236}">
              <a16:creationId xmlns:a16="http://schemas.microsoft.com/office/drawing/2014/main" id="{B5DF34CE-9F26-4FA6-ABAE-2F9D9F7A29A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5" name="テキスト ボックス 344">
          <a:extLst>
            <a:ext uri="{FF2B5EF4-FFF2-40B4-BE49-F238E27FC236}">
              <a16:creationId xmlns:a16="http://schemas.microsoft.com/office/drawing/2014/main" id="{02CCA336-FC13-4CE9-A723-EBB2F59135F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6" name="直線コネクタ 345">
          <a:extLst>
            <a:ext uri="{FF2B5EF4-FFF2-40B4-BE49-F238E27FC236}">
              <a16:creationId xmlns:a16="http://schemas.microsoft.com/office/drawing/2014/main" id="{DED3B476-FEB3-4527-89EB-1E37774A6E4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7" name="テキスト ボックス 346">
          <a:extLst>
            <a:ext uri="{FF2B5EF4-FFF2-40B4-BE49-F238E27FC236}">
              <a16:creationId xmlns:a16="http://schemas.microsoft.com/office/drawing/2014/main" id="{9ED91FE0-B8EF-4D26-A136-115D8D927F2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8" name="直線コネクタ 347">
          <a:extLst>
            <a:ext uri="{FF2B5EF4-FFF2-40B4-BE49-F238E27FC236}">
              <a16:creationId xmlns:a16="http://schemas.microsoft.com/office/drawing/2014/main" id="{B50881BC-F816-4BB5-A972-425117D3718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9" name="テキスト ボックス 348">
          <a:extLst>
            <a:ext uri="{FF2B5EF4-FFF2-40B4-BE49-F238E27FC236}">
              <a16:creationId xmlns:a16="http://schemas.microsoft.com/office/drawing/2014/main" id="{62E34F89-1D9C-4FB8-AABD-885637B822F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0" name="直線コネクタ 349">
          <a:extLst>
            <a:ext uri="{FF2B5EF4-FFF2-40B4-BE49-F238E27FC236}">
              <a16:creationId xmlns:a16="http://schemas.microsoft.com/office/drawing/2014/main" id="{9EA1ED55-C396-43D1-BB9B-CD93D15F54B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1" name="テキスト ボックス 350">
          <a:extLst>
            <a:ext uri="{FF2B5EF4-FFF2-40B4-BE49-F238E27FC236}">
              <a16:creationId xmlns:a16="http://schemas.microsoft.com/office/drawing/2014/main" id="{E38D0EBF-CAC1-42C4-BF96-32D5A30B722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a:extLst>
            <a:ext uri="{FF2B5EF4-FFF2-40B4-BE49-F238E27FC236}">
              <a16:creationId xmlns:a16="http://schemas.microsoft.com/office/drawing/2014/main" id="{6DD3E981-B40F-4A4E-912C-3CB000C091E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a:extLst>
            <a:ext uri="{FF2B5EF4-FFF2-40B4-BE49-F238E27FC236}">
              <a16:creationId xmlns:a16="http://schemas.microsoft.com/office/drawing/2014/main" id="{2EB4EE86-D027-44BF-BDEF-D51D7DAE66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354" name="直線コネクタ 353">
          <a:extLst>
            <a:ext uri="{FF2B5EF4-FFF2-40B4-BE49-F238E27FC236}">
              <a16:creationId xmlns:a16="http://schemas.microsoft.com/office/drawing/2014/main" id="{10CF4789-7984-4CAC-87E8-79851CC30BA4}"/>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5" name="【消防施設】&#10;有形固定資産減価償却率最小値テキスト">
          <a:extLst>
            <a:ext uri="{FF2B5EF4-FFF2-40B4-BE49-F238E27FC236}">
              <a16:creationId xmlns:a16="http://schemas.microsoft.com/office/drawing/2014/main" id="{6210312C-4C99-4F66-930A-403CFE708C9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6" name="直線コネクタ 355">
          <a:extLst>
            <a:ext uri="{FF2B5EF4-FFF2-40B4-BE49-F238E27FC236}">
              <a16:creationId xmlns:a16="http://schemas.microsoft.com/office/drawing/2014/main" id="{F11E04B2-EF02-489D-AA34-367DD7E270A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357" name="【消防施設】&#10;有形固定資産減価償却率最大値テキスト">
          <a:extLst>
            <a:ext uri="{FF2B5EF4-FFF2-40B4-BE49-F238E27FC236}">
              <a16:creationId xmlns:a16="http://schemas.microsoft.com/office/drawing/2014/main" id="{49BABDDA-8C34-4D34-86A9-257173713A6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358" name="直線コネクタ 357">
          <a:extLst>
            <a:ext uri="{FF2B5EF4-FFF2-40B4-BE49-F238E27FC236}">
              <a16:creationId xmlns:a16="http://schemas.microsoft.com/office/drawing/2014/main" id="{5FA4B78A-F29E-491D-BE69-6AE9CF973071}"/>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359" name="【消防施設】&#10;有形固定資産減価償却率平均値テキスト">
          <a:extLst>
            <a:ext uri="{FF2B5EF4-FFF2-40B4-BE49-F238E27FC236}">
              <a16:creationId xmlns:a16="http://schemas.microsoft.com/office/drawing/2014/main" id="{1587C1DB-DF0C-4C12-987D-1B8DCDA9CD72}"/>
            </a:ext>
          </a:extLst>
        </xdr:cNvPr>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360" name="フローチャート: 判断 359">
          <a:extLst>
            <a:ext uri="{FF2B5EF4-FFF2-40B4-BE49-F238E27FC236}">
              <a16:creationId xmlns:a16="http://schemas.microsoft.com/office/drawing/2014/main" id="{13608E49-87F7-45D9-B8F4-A26CDF417511}"/>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361" name="フローチャート: 判断 360">
          <a:extLst>
            <a:ext uri="{FF2B5EF4-FFF2-40B4-BE49-F238E27FC236}">
              <a16:creationId xmlns:a16="http://schemas.microsoft.com/office/drawing/2014/main" id="{EE9E2A1F-5416-481E-8EB1-DC7D025E0FEA}"/>
            </a:ext>
          </a:extLst>
        </xdr:cNvPr>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362" name="フローチャート: 判断 361">
          <a:extLst>
            <a:ext uri="{FF2B5EF4-FFF2-40B4-BE49-F238E27FC236}">
              <a16:creationId xmlns:a16="http://schemas.microsoft.com/office/drawing/2014/main" id="{6E4C0761-BB1A-4194-A10B-2F5FF96BD0C4}"/>
            </a:ext>
          </a:extLst>
        </xdr:cNvPr>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363" name="フローチャート: 判断 362">
          <a:extLst>
            <a:ext uri="{FF2B5EF4-FFF2-40B4-BE49-F238E27FC236}">
              <a16:creationId xmlns:a16="http://schemas.microsoft.com/office/drawing/2014/main" id="{108CD859-7918-4C7E-9888-11E7765E8E80}"/>
            </a:ext>
          </a:extLst>
        </xdr:cNvPr>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364" name="フローチャート: 判断 363">
          <a:extLst>
            <a:ext uri="{FF2B5EF4-FFF2-40B4-BE49-F238E27FC236}">
              <a16:creationId xmlns:a16="http://schemas.microsoft.com/office/drawing/2014/main" id="{73C6FAA7-21B5-4C39-86D7-B53F96C4EC02}"/>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4AD4816D-8BD2-471C-A078-AAB08D4963E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7F1B5585-E3F6-4045-9DBA-43C7AFB4B2D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D246E190-8726-4117-88C6-35A9A43DE49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399A5FFA-F6A6-4A0F-8B42-64154A275F3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0F8EC3AC-87B8-467D-A3D3-6F36A634289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370" name="楕円 369">
          <a:extLst>
            <a:ext uri="{FF2B5EF4-FFF2-40B4-BE49-F238E27FC236}">
              <a16:creationId xmlns:a16="http://schemas.microsoft.com/office/drawing/2014/main" id="{836211FF-3D96-4A10-ACC9-F5A86F007333}"/>
            </a:ext>
          </a:extLst>
        </xdr:cNvPr>
        <xdr:cNvSpPr/>
      </xdr:nvSpPr>
      <xdr:spPr>
        <a:xfrm>
          <a:off x="162687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16708</xdr:rowOff>
    </xdr:from>
    <xdr:ext cx="405111" cy="259045"/>
    <xdr:sp macro="" textlink="">
      <xdr:nvSpPr>
        <xdr:cNvPr id="371" name="【消防施設】&#10;有形固定資産減価償却率該当値テキスト">
          <a:extLst>
            <a:ext uri="{FF2B5EF4-FFF2-40B4-BE49-F238E27FC236}">
              <a16:creationId xmlns:a16="http://schemas.microsoft.com/office/drawing/2014/main" id="{39898DC3-3628-4090-BC05-62B8223893AC}"/>
            </a:ext>
          </a:extLst>
        </xdr:cNvPr>
        <xdr:cNvSpPr txBox="1"/>
      </xdr:nvSpPr>
      <xdr:spPr>
        <a:xfrm>
          <a:off x="16357600" y="1390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134257</xdr:rowOff>
    </xdr:from>
    <xdr:to>
      <xdr:col>81</xdr:col>
      <xdr:colOff>101600</xdr:colOff>
      <xdr:row>82</xdr:row>
      <xdr:rowOff>64407</xdr:rowOff>
    </xdr:to>
    <xdr:sp macro="" textlink="">
      <xdr:nvSpPr>
        <xdr:cNvPr id="372" name="楕円 371">
          <a:extLst>
            <a:ext uri="{FF2B5EF4-FFF2-40B4-BE49-F238E27FC236}">
              <a16:creationId xmlns:a16="http://schemas.microsoft.com/office/drawing/2014/main" id="{B5111A7D-8A72-4160-9469-6864BCB1C005}"/>
            </a:ext>
          </a:extLst>
        </xdr:cNvPr>
        <xdr:cNvSpPr/>
      </xdr:nvSpPr>
      <xdr:spPr>
        <a:xfrm>
          <a:off x="15430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13607</xdr:rowOff>
    </xdr:from>
    <xdr:to>
      <xdr:col>85</xdr:col>
      <xdr:colOff>127000</xdr:colOff>
      <xdr:row>82</xdr:row>
      <xdr:rowOff>44631</xdr:rowOff>
    </xdr:to>
    <xdr:cxnSp macro="">
      <xdr:nvCxnSpPr>
        <xdr:cNvPr id="373" name="直線コネクタ 372">
          <a:extLst>
            <a:ext uri="{FF2B5EF4-FFF2-40B4-BE49-F238E27FC236}">
              <a16:creationId xmlns:a16="http://schemas.microsoft.com/office/drawing/2014/main" id="{04697C2F-BC6D-44E9-8E52-AE0216A5B802}"/>
            </a:ext>
          </a:extLst>
        </xdr:cNvPr>
        <xdr:cNvCxnSpPr/>
      </xdr:nvCxnSpPr>
      <xdr:spPr>
        <a:xfrm>
          <a:off x="15481300" y="140725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148952</xdr:rowOff>
    </xdr:from>
    <xdr:to>
      <xdr:col>76</xdr:col>
      <xdr:colOff>165100</xdr:colOff>
      <xdr:row>82</xdr:row>
      <xdr:rowOff>79102</xdr:rowOff>
    </xdr:to>
    <xdr:sp macro="" textlink="">
      <xdr:nvSpPr>
        <xdr:cNvPr id="374" name="楕円 373">
          <a:extLst>
            <a:ext uri="{FF2B5EF4-FFF2-40B4-BE49-F238E27FC236}">
              <a16:creationId xmlns:a16="http://schemas.microsoft.com/office/drawing/2014/main" id="{0D6C7CD2-CF60-407D-A503-15409141B1CA}"/>
            </a:ext>
          </a:extLst>
        </xdr:cNvPr>
        <xdr:cNvSpPr/>
      </xdr:nvSpPr>
      <xdr:spPr>
        <a:xfrm>
          <a:off x="14541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13607</xdr:rowOff>
    </xdr:from>
    <xdr:to>
      <xdr:col>81</xdr:col>
      <xdr:colOff>50800</xdr:colOff>
      <xdr:row>82</xdr:row>
      <xdr:rowOff>28302</xdr:rowOff>
    </xdr:to>
    <xdr:cxnSp macro="">
      <xdr:nvCxnSpPr>
        <xdr:cNvPr id="375" name="直線コネクタ 374">
          <a:extLst>
            <a:ext uri="{FF2B5EF4-FFF2-40B4-BE49-F238E27FC236}">
              <a16:creationId xmlns:a16="http://schemas.microsoft.com/office/drawing/2014/main" id="{49083E70-3283-4043-BDA1-37E0300C721C}"/>
            </a:ext>
          </a:extLst>
        </xdr:cNvPr>
        <xdr:cNvCxnSpPr/>
      </xdr:nvCxnSpPr>
      <xdr:spPr>
        <a:xfrm flipV="1">
          <a:off x="14592300" y="1407250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24856</xdr:rowOff>
    </xdr:from>
    <xdr:to>
      <xdr:col>72</xdr:col>
      <xdr:colOff>38100</xdr:colOff>
      <xdr:row>86</xdr:row>
      <xdr:rowOff>126456</xdr:rowOff>
    </xdr:to>
    <xdr:sp macro="" textlink="">
      <xdr:nvSpPr>
        <xdr:cNvPr id="376" name="楕円 375">
          <a:extLst>
            <a:ext uri="{FF2B5EF4-FFF2-40B4-BE49-F238E27FC236}">
              <a16:creationId xmlns:a16="http://schemas.microsoft.com/office/drawing/2014/main" id="{A25B1E81-B4F0-4775-8F24-3784F854074C}"/>
            </a:ext>
          </a:extLst>
        </xdr:cNvPr>
        <xdr:cNvSpPr/>
      </xdr:nvSpPr>
      <xdr:spPr>
        <a:xfrm>
          <a:off x="13652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28302</xdr:rowOff>
    </xdr:from>
    <xdr:to>
      <xdr:col>76</xdr:col>
      <xdr:colOff>114300</xdr:colOff>
      <xdr:row>86</xdr:row>
      <xdr:rowOff>75656</xdr:rowOff>
    </xdr:to>
    <xdr:cxnSp macro="">
      <xdr:nvCxnSpPr>
        <xdr:cNvPr id="377" name="直線コネクタ 376">
          <a:extLst>
            <a:ext uri="{FF2B5EF4-FFF2-40B4-BE49-F238E27FC236}">
              <a16:creationId xmlns:a16="http://schemas.microsoft.com/office/drawing/2014/main" id="{5342D09C-8B36-42C1-97F3-00A6F507D4CE}"/>
            </a:ext>
          </a:extLst>
        </xdr:cNvPr>
        <xdr:cNvCxnSpPr/>
      </xdr:nvCxnSpPr>
      <xdr:spPr>
        <a:xfrm flipV="1">
          <a:off x="13703300" y="14087202"/>
          <a:ext cx="889000" cy="73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1995</xdr:rowOff>
    </xdr:from>
    <xdr:to>
      <xdr:col>67</xdr:col>
      <xdr:colOff>101600</xdr:colOff>
      <xdr:row>86</xdr:row>
      <xdr:rowOff>103595</xdr:rowOff>
    </xdr:to>
    <xdr:sp macro="" textlink="">
      <xdr:nvSpPr>
        <xdr:cNvPr id="378" name="楕円 377">
          <a:extLst>
            <a:ext uri="{FF2B5EF4-FFF2-40B4-BE49-F238E27FC236}">
              <a16:creationId xmlns:a16="http://schemas.microsoft.com/office/drawing/2014/main" id="{9ACE284F-C0D6-44AF-A1D6-ECB2C7AA8BA3}"/>
            </a:ext>
          </a:extLst>
        </xdr:cNvPr>
        <xdr:cNvSpPr/>
      </xdr:nvSpPr>
      <xdr:spPr>
        <a:xfrm>
          <a:off x="127635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52795</xdr:rowOff>
    </xdr:from>
    <xdr:to>
      <xdr:col>71</xdr:col>
      <xdr:colOff>177800</xdr:colOff>
      <xdr:row>86</xdr:row>
      <xdr:rowOff>75656</xdr:rowOff>
    </xdr:to>
    <xdr:cxnSp macro="">
      <xdr:nvCxnSpPr>
        <xdr:cNvPr id="379" name="直線コネクタ 378">
          <a:extLst>
            <a:ext uri="{FF2B5EF4-FFF2-40B4-BE49-F238E27FC236}">
              <a16:creationId xmlns:a16="http://schemas.microsoft.com/office/drawing/2014/main" id="{5BAA0CFA-FF2A-4C8B-AE2C-B1A0818BF0CB}"/>
            </a:ext>
          </a:extLst>
        </xdr:cNvPr>
        <xdr:cNvCxnSpPr/>
      </xdr:nvCxnSpPr>
      <xdr:spPr>
        <a:xfrm>
          <a:off x="12814300" y="147974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96356</xdr:rowOff>
    </xdr:from>
    <xdr:ext cx="405111" cy="259045"/>
    <xdr:sp macro="" textlink="">
      <xdr:nvSpPr>
        <xdr:cNvPr id="380" name="n_1aveValue【消防施設】&#10;有形固定資産減価償却率">
          <a:extLst>
            <a:ext uri="{FF2B5EF4-FFF2-40B4-BE49-F238E27FC236}">
              <a16:creationId xmlns:a16="http://schemas.microsoft.com/office/drawing/2014/main" id="{53D7F5BB-A9AF-4796-9F7E-77CA0BB75408}"/>
            </a:ext>
          </a:extLst>
        </xdr:cNvPr>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381" name="n_2aveValue【消防施設】&#10;有形固定資産減価償却率">
          <a:extLst>
            <a:ext uri="{FF2B5EF4-FFF2-40B4-BE49-F238E27FC236}">
              <a16:creationId xmlns:a16="http://schemas.microsoft.com/office/drawing/2014/main" id="{4F5E8D06-F39C-4281-8718-021333B5DB29}"/>
            </a:ext>
          </a:extLst>
        </xdr:cNvPr>
        <xdr:cNvSpPr txBox="1"/>
      </xdr:nvSpPr>
      <xdr:spPr>
        <a:xfrm>
          <a:off x="14389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136451</xdr:rowOff>
    </xdr:from>
    <xdr:ext cx="405111" cy="259045"/>
    <xdr:sp macro="" textlink="">
      <xdr:nvSpPr>
        <xdr:cNvPr id="382" name="n_3aveValue【消防施設】&#10;有形固定資産減価償却率">
          <a:extLst>
            <a:ext uri="{FF2B5EF4-FFF2-40B4-BE49-F238E27FC236}">
              <a16:creationId xmlns:a16="http://schemas.microsoft.com/office/drawing/2014/main" id="{EC296750-835D-4680-AEC0-95021B6678DC}"/>
            </a:ext>
          </a:extLst>
        </xdr:cNvPr>
        <xdr:cNvSpPr txBox="1"/>
      </xdr:nvSpPr>
      <xdr:spPr>
        <a:xfrm>
          <a:off x="13500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383" name="n_4aveValue【消防施設】&#10;有形固定資産減価償却率">
          <a:extLst>
            <a:ext uri="{FF2B5EF4-FFF2-40B4-BE49-F238E27FC236}">
              <a16:creationId xmlns:a16="http://schemas.microsoft.com/office/drawing/2014/main" id="{5688E5F9-AC7A-4F97-BCA0-DBE92479769D}"/>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80934</xdr:rowOff>
    </xdr:from>
    <xdr:ext cx="405111" cy="259045"/>
    <xdr:sp macro="" textlink="">
      <xdr:nvSpPr>
        <xdr:cNvPr id="384" name="n_1mainValue【消防施設】&#10;有形固定資産減価償却率">
          <a:extLst>
            <a:ext uri="{FF2B5EF4-FFF2-40B4-BE49-F238E27FC236}">
              <a16:creationId xmlns:a16="http://schemas.microsoft.com/office/drawing/2014/main" id="{E1D593C1-C95B-4AD6-B0BE-B905451E0CF2}"/>
            </a:ext>
          </a:extLst>
        </xdr:cNvPr>
        <xdr:cNvSpPr txBox="1"/>
      </xdr:nvSpPr>
      <xdr:spPr>
        <a:xfrm>
          <a:off x="152660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385" name="n_2mainValue【消防施設】&#10;有形固定資産減価償却率">
          <a:extLst>
            <a:ext uri="{FF2B5EF4-FFF2-40B4-BE49-F238E27FC236}">
              <a16:creationId xmlns:a16="http://schemas.microsoft.com/office/drawing/2014/main" id="{93296B41-AFA9-49CB-BF87-4EAD1ED653AE}"/>
            </a:ext>
          </a:extLst>
        </xdr:cNvPr>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117583</xdr:rowOff>
    </xdr:from>
    <xdr:ext cx="405111" cy="259045"/>
    <xdr:sp macro="" textlink="">
      <xdr:nvSpPr>
        <xdr:cNvPr id="386" name="n_3mainValue【消防施設】&#10;有形固定資産減価償却率">
          <a:extLst>
            <a:ext uri="{FF2B5EF4-FFF2-40B4-BE49-F238E27FC236}">
              <a16:creationId xmlns:a16="http://schemas.microsoft.com/office/drawing/2014/main" id="{CA97276E-9901-4D92-8759-07B4077A74A6}"/>
            </a:ext>
          </a:extLst>
        </xdr:cNvPr>
        <xdr:cNvSpPr txBox="1"/>
      </xdr:nvSpPr>
      <xdr:spPr>
        <a:xfrm>
          <a:off x="13500744" y="1486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94722</xdr:rowOff>
    </xdr:from>
    <xdr:ext cx="405111" cy="259045"/>
    <xdr:sp macro="" textlink="">
      <xdr:nvSpPr>
        <xdr:cNvPr id="387" name="n_4mainValue【消防施設】&#10;有形固定資産減価償却率">
          <a:extLst>
            <a:ext uri="{FF2B5EF4-FFF2-40B4-BE49-F238E27FC236}">
              <a16:creationId xmlns:a16="http://schemas.microsoft.com/office/drawing/2014/main" id="{14C75892-F59B-44EB-9F51-B522D551109A}"/>
            </a:ext>
          </a:extLst>
        </xdr:cNvPr>
        <xdr:cNvSpPr txBox="1"/>
      </xdr:nvSpPr>
      <xdr:spPr>
        <a:xfrm>
          <a:off x="12611744" y="1483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a:extLst>
            <a:ext uri="{FF2B5EF4-FFF2-40B4-BE49-F238E27FC236}">
              <a16:creationId xmlns:a16="http://schemas.microsoft.com/office/drawing/2014/main" id="{2495CCE7-8F1C-4E1C-B670-266C1ABAD9A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a:extLst>
            <a:ext uri="{FF2B5EF4-FFF2-40B4-BE49-F238E27FC236}">
              <a16:creationId xmlns:a16="http://schemas.microsoft.com/office/drawing/2014/main" id="{0DDC7447-4C53-4AA0-9488-369C9F3AC60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a:extLst>
            <a:ext uri="{FF2B5EF4-FFF2-40B4-BE49-F238E27FC236}">
              <a16:creationId xmlns:a16="http://schemas.microsoft.com/office/drawing/2014/main" id="{CCCCC877-76CB-4F05-A4F3-C3058505418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a:extLst>
            <a:ext uri="{FF2B5EF4-FFF2-40B4-BE49-F238E27FC236}">
              <a16:creationId xmlns:a16="http://schemas.microsoft.com/office/drawing/2014/main" id="{3F94FAD8-5030-4AB9-955F-5D6D85533CC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a:extLst>
            <a:ext uri="{FF2B5EF4-FFF2-40B4-BE49-F238E27FC236}">
              <a16:creationId xmlns:a16="http://schemas.microsoft.com/office/drawing/2014/main" id="{8BB3D53C-14F1-428D-93A1-27E6C72E5AA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a:extLst>
            <a:ext uri="{FF2B5EF4-FFF2-40B4-BE49-F238E27FC236}">
              <a16:creationId xmlns:a16="http://schemas.microsoft.com/office/drawing/2014/main" id="{548F062D-D818-4665-9DE5-C2C8E74DF37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a:extLst>
            <a:ext uri="{FF2B5EF4-FFF2-40B4-BE49-F238E27FC236}">
              <a16:creationId xmlns:a16="http://schemas.microsoft.com/office/drawing/2014/main" id="{8A557A3B-014E-4D15-8514-7A1CCFA9AD8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a:extLst>
            <a:ext uri="{FF2B5EF4-FFF2-40B4-BE49-F238E27FC236}">
              <a16:creationId xmlns:a16="http://schemas.microsoft.com/office/drawing/2014/main" id="{E1045BBF-4072-420E-84CA-AF3830FF82A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a:extLst>
            <a:ext uri="{FF2B5EF4-FFF2-40B4-BE49-F238E27FC236}">
              <a16:creationId xmlns:a16="http://schemas.microsoft.com/office/drawing/2014/main" id="{AF23325B-2816-4C04-9E66-887BC343576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a:extLst>
            <a:ext uri="{FF2B5EF4-FFF2-40B4-BE49-F238E27FC236}">
              <a16:creationId xmlns:a16="http://schemas.microsoft.com/office/drawing/2014/main" id="{25A683C2-11EF-4A7F-B2D8-27956EB835D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8" name="直線コネクタ 397">
          <a:extLst>
            <a:ext uri="{FF2B5EF4-FFF2-40B4-BE49-F238E27FC236}">
              <a16:creationId xmlns:a16="http://schemas.microsoft.com/office/drawing/2014/main" id="{E73FAB92-72A9-402E-9877-99DFD7A6099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9" name="テキスト ボックス 398">
          <a:extLst>
            <a:ext uri="{FF2B5EF4-FFF2-40B4-BE49-F238E27FC236}">
              <a16:creationId xmlns:a16="http://schemas.microsoft.com/office/drawing/2014/main" id="{2BC5FAD2-2521-413B-852F-0B0837538BD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0" name="直線コネクタ 399">
          <a:extLst>
            <a:ext uri="{FF2B5EF4-FFF2-40B4-BE49-F238E27FC236}">
              <a16:creationId xmlns:a16="http://schemas.microsoft.com/office/drawing/2014/main" id="{F555184D-C1DE-4994-A69D-09A4AAD6F68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1" name="テキスト ボックス 400">
          <a:extLst>
            <a:ext uri="{FF2B5EF4-FFF2-40B4-BE49-F238E27FC236}">
              <a16:creationId xmlns:a16="http://schemas.microsoft.com/office/drawing/2014/main" id="{EC1C4255-28F7-432D-81E0-5F42A13D372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2" name="直線コネクタ 401">
          <a:extLst>
            <a:ext uri="{FF2B5EF4-FFF2-40B4-BE49-F238E27FC236}">
              <a16:creationId xmlns:a16="http://schemas.microsoft.com/office/drawing/2014/main" id="{1A974A40-C621-4DFD-9B94-9FF815F31A1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3" name="テキスト ボックス 402">
          <a:extLst>
            <a:ext uri="{FF2B5EF4-FFF2-40B4-BE49-F238E27FC236}">
              <a16:creationId xmlns:a16="http://schemas.microsoft.com/office/drawing/2014/main" id="{7A65E103-7733-447A-9B26-1F9E478D0CF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4" name="直線コネクタ 403">
          <a:extLst>
            <a:ext uri="{FF2B5EF4-FFF2-40B4-BE49-F238E27FC236}">
              <a16:creationId xmlns:a16="http://schemas.microsoft.com/office/drawing/2014/main" id="{671CE5D8-883F-48EF-995C-D8F7E3ABF85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5" name="テキスト ボックス 404">
          <a:extLst>
            <a:ext uri="{FF2B5EF4-FFF2-40B4-BE49-F238E27FC236}">
              <a16:creationId xmlns:a16="http://schemas.microsoft.com/office/drawing/2014/main" id="{8B37337B-8716-48BF-AA59-FC6669B3125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6" name="直線コネクタ 405">
          <a:extLst>
            <a:ext uri="{FF2B5EF4-FFF2-40B4-BE49-F238E27FC236}">
              <a16:creationId xmlns:a16="http://schemas.microsoft.com/office/drawing/2014/main" id="{E6894EAE-F2A2-413F-8AC7-5D7E147D444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7" name="テキスト ボックス 406">
          <a:extLst>
            <a:ext uri="{FF2B5EF4-FFF2-40B4-BE49-F238E27FC236}">
              <a16:creationId xmlns:a16="http://schemas.microsoft.com/office/drawing/2014/main" id="{778B423B-5301-480E-8AD5-8656323D779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8" name="直線コネクタ 407">
          <a:extLst>
            <a:ext uri="{FF2B5EF4-FFF2-40B4-BE49-F238E27FC236}">
              <a16:creationId xmlns:a16="http://schemas.microsoft.com/office/drawing/2014/main" id="{59A590AE-9E5B-443D-997D-D887777BDC2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09" name="テキスト ボックス 408">
          <a:extLst>
            <a:ext uri="{FF2B5EF4-FFF2-40B4-BE49-F238E27FC236}">
              <a16:creationId xmlns:a16="http://schemas.microsoft.com/office/drawing/2014/main" id="{A909F2E3-41A3-40F9-802D-9C452C364D7A}"/>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0" name="【消防施設】&#10;一人当たり面積グラフ枠">
          <a:extLst>
            <a:ext uri="{FF2B5EF4-FFF2-40B4-BE49-F238E27FC236}">
              <a16:creationId xmlns:a16="http://schemas.microsoft.com/office/drawing/2014/main" id="{82737C2D-6436-4AA3-9FFC-468A9AF8BCA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411" name="直線コネクタ 410">
          <a:extLst>
            <a:ext uri="{FF2B5EF4-FFF2-40B4-BE49-F238E27FC236}">
              <a16:creationId xmlns:a16="http://schemas.microsoft.com/office/drawing/2014/main" id="{A5C63E7B-B52E-44FA-8D75-09C310781F1B}"/>
            </a:ext>
          </a:extLst>
        </xdr:cNvPr>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12" name="【消防施設】&#10;一人当たり面積最小値テキスト">
          <a:extLst>
            <a:ext uri="{FF2B5EF4-FFF2-40B4-BE49-F238E27FC236}">
              <a16:creationId xmlns:a16="http://schemas.microsoft.com/office/drawing/2014/main" id="{E931EEF3-993E-4815-A59C-77006472D377}"/>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13" name="直線コネクタ 412">
          <a:extLst>
            <a:ext uri="{FF2B5EF4-FFF2-40B4-BE49-F238E27FC236}">
              <a16:creationId xmlns:a16="http://schemas.microsoft.com/office/drawing/2014/main" id="{40DE01FB-4A7E-42DA-8E3A-EB9DD3C7C96D}"/>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414" name="【消防施設】&#10;一人当たり面積最大値テキスト">
          <a:extLst>
            <a:ext uri="{FF2B5EF4-FFF2-40B4-BE49-F238E27FC236}">
              <a16:creationId xmlns:a16="http://schemas.microsoft.com/office/drawing/2014/main" id="{361494DA-D07B-4137-9D7E-6225CFC9E8EA}"/>
            </a:ext>
          </a:extLst>
        </xdr:cNvPr>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415" name="直線コネクタ 414">
          <a:extLst>
            <a:ext uri="{FF2B5EF4-FFF2-40B4-BE49-F238E27FC236}">
              <a16:creationId xmlns:a16="http://schemas.microsoft.com/office/drawing/2014/main" id="{6324A34F-60A2-43AC-9F4E-6AEB808EB5E0}"/>
            </a:ext>
          </a:extLst>
        </xdr:cNvPr>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416" name="【消防施設】&#10;一人当たり面積平均値テキスト">
          <a:extLst>
            <a:ext uri="{FF2B5EF4-FFF2-40B4-BE49-F238E27FC236}">
              <a16:creationId xmlns:a16="http://schemas.microsoft.com/office/drawing/2014/main" id="{C3F54B1C-FFB5-4AAD-9C7D-013F894EE44B}"/>
            </a:ext>
          </a:extLst>
        </xdr:cNvPr>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417" name="フローチャート: 判断 416">
          <a:extLst>
            <a:ext uri="{FF2B5EF4-FFF2-40B4-BE49-F238E27FC236}">
              <a16:creationId xmlns:a16="http://schemas.microsoft.com/office/drawing/2014/main" id="{49C53709-3B10-4EDF-939F-1A079C85F5DA}"/>
            </a:ext>
          </a:extLst>
        </xdr:cNvPr>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418" name="フローチャート: 判断 417">
          <a:extLst>
            <a:ext uri="{FF2B5EF4-FFF2-40B4-BE49-F238E27FC236}">
              <a16:creationId xmlns:a16="http://schemas.microsoft.com/office/drawing/2014/main" id="{722C40C7-64BA-4AE1-BB70-0E74D53FDB37}"/>
            </a:ext>
          </a:extLst>
        </xdr:cNvPr>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419" name="フローチャート: 判断 418">
          <a:extLst>
            <a:ext uri="{FF2B5EF4-FFF2-40B4-BE49-F238E27FC236}">
              <a16:creationId xmlns:a16="http://schemas.microsoft.com/office/drawing/2014/main" id="{B6CFC948-FE2D-4D3A-9B9B-E3198904D7EC}"/>
            </a:ext>
          </a:extLst>
        </xdr:cNvPr>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420" name="フローチャート: 判断 419">
          <a:extLst>
            <a:ext uri="{FF2B5EF4-FFF2-40B4-BE49-F238E27FC236}">
              <a16:creationId xmlns:a16="http://schemas.microsoft.com/office/drawing/2014/main" id="{6B2A1C27-43FA-461B-AB18-7B64B3BA01F9}"/>
            </a:ext>
          </a:extLst>
        </xdr:cNvPr>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421" name="フローチャート: 判断 420">
          <a:extLst>
            <a:ext uri="{FF2B5EF4-FFF2-40B4-BE49-F238E27FC236}">
              <a16:creationId xmlns:a16="http://schemas.microsoft.com/office/drawing/2014/main" id="{C56CD280-4908-45F7-943E-C44CC70EB480}"/>
            </a:ext>
          </a:extLst>
        </xdr:cNvPr>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D55BFC2C-48D4-4B79-9B64-BC52387CDF3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60C3DE5A-22C7-4486-AF8D-A5EC24AE985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4210548D-1E4C-49B5-8C46-A7058558065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AB4CF5CE-5FBD-4BB5-87F4-BCE02575401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DB24E525-9119-4FED-B1BD-185D0310E06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16827</xdr:rowOff>
    </xdr:from>
    <xdr:to>
      <xdr:col>116</xdr:col>
      <xdr:colOff>114300</xdr:colOff>
      <xdr:row>86</xdr:row>
      <xdr:rowOff>118427</xdr:rowOff>
    </xdr:to>
    <xdr:sp macro="" textlink="">
      <xdr:nvSpPr>
        <xdr:cNvPr id="427" name="楕円 426">
          <a:extLst>
            <a:ext uri="{FF2B5EF4-FFF2-40B4-BE49-F238E27FC236}">
              <a16:creationId xmlns:a16="http://schemas.microsoft.com/office/drawing/2014/main" id="{8E48B61A-ECD4-4F7F-AD0F-E03DD4684C53}"/>
            </a:ext>
          </a:extLst>
        </xdr:cNvPr>
        <xdr:cNvSpPr/>
      </xdr:nvSpPr>
      <xdr:spPr>
        <a:xfrm>
          <a:off x="22110700" y="1476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103204</xdr:rowOff>
    </xdr:from>
    <xdr:ext cx="469744" cy="259045"/>
    <xdr:sp macro="" textlink="">
      <xdr:nvSpPr>
        <xdr:cNvPr id="428" name="【消防施設】&#10;一人当たり面積該当値テキスト">
          <a:extLst>
            <a:ext uri="{FF2B5EF4-FFF2-40B4-BE49-F238E27FC236}">
              <a16:creationId xmlns:a16="http://schemas.microsoft.com/office/drawing/2014/main" id="{98BCBF5F-1E89-4C2C-BEC1-A6B82500002C}"/>
            </a:ext>
          </a:extLst>
        </xdr:cNvPr>
        <xdr:cNvSpPr txBox="1"/>
      </xdr:nvSpPr>
      <xdr:spPr>
        <a:xfrm>
          <a:off x="22199600" y="1467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17018</xdr:rowOff>
    </xdr:from>
    <xdr:to>
      <xdr:col>112</xdr:col>
      <xdr:colOff>38100</xdr:colOff>
      <xdr:row>86</xdr:row>
      <xdr:rowOff>118618</xdr:rowOff>
    </xdr:to>
    <xdr:sp macro="" textlink="">
      <xdr:nvSpPr>
        <xdr:cNvPr id="429" name="楕円 428">
          <a:extLst>
            <a:ext uri="{FF2B5EF4-FFF2-40B4-BE49-F238E27FC236}">
              <a16:creationId xmlns:a16="http://schemas.microsoft.com/office/drawing/2014/main" id="{D00213D9-83E3-430B-972C-878F477C076F}"/>
            </a:ext>
          </a:extLst>
        </xdr:cNvPr>
        <xdr:cNvSpPr/>
      </xdr:nvSpPr>
      <xdr:spPr>
        <a:xfrm>
          <a:off x="212725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67627</xdr:rowOff>
    </xdr:from>
    <xdr:to>
      <xdr:col>116</xdr:col>
      <xdr:colOff>63500</xdr:colOff>
      <xdr:row>86</xdr:row>
      <xdr:rowOff>67818</xdr:rowOff>
    </xdr:to>
    <xdr:cxnSp macro="">
      <xdr:nvCxnSpPr>
        <xdr:cNvPr id="430" name="直線コネクタ 429">
          <a:extLst>
            <a:ext uri="{FF2B5EF4-FFF2-40B4-BE49-F238E27FC236}">
              <a16:creationId xmlns:a16="http://schemas.microsoft.com/office/drawing/2014/main" id="{2CE98BA6-5440-49B4-9CD5-9614EFA3F981}"/>
            </a:ext>
          </a:extLst>
        </xdr:cNvPr>
        <xdr:cNvCxnSpPr/>
      </xdr:nvCxnSpPr>
      <xdr:spPr>
        <a:xfrm flipV="1">
          <a:off x="21323300" y="14812327"/>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12446</xdr:rowOff>
    </xdr:from>
    <xdr:to>
      <xdr:col>107</xdr:col>
      <xdr:colOff>101600</xdr:colOff>
      <xdr:row>86</xdr:row>
      <xdr:rowOff>114046</xdr:rowOff>
    </xdr:to>
    <xdr:sp macro="" textlink="">
      <xdr:nvSpPr>
        <xdr:cNvPr id="431" name="楕円 430">
          <a:extLst>
            <a:ext uri="{FF2B5EF4-FFF2-40B4-BE49-F238E27FC236}">
              <a16:creationId xmlns:a16="http://schemas.microsoft.com/office/drawing/2014/main" id="{538F2C3B-7230-4464-819C-0ABF0B78CD74}"/>
            </a:ext>
          </a:extLst>
        </xdr:cNvPr>
        <xdr:cNvSpPr/>
      </xdr:nvSpPr>
      <xdr:spPr>
        <a:xfrm>
          <a:off x="203835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63246</xdr:rowOff>
    </xdr:from>
    <xdr:to>
      <xdr:col>111</xdr:col>
      <xdr:colOff>177800</xdr:colOff>
      <xdr:row>86</xdr:row>
      <xdr:rowOff>67818</xdr:rowOff>
    </xdr:to>
    <xdr:cxnSp macro="">
      <xdr:nvCxnSpPr>
        <xdr:cNvPr id="432" name="直線コネクタ 431">
          <a:extLst>
            <a:ext uri="{FF2B5EF4-FFF2-40B4-BE49-F238E27FC236}">
              <a16:creationId xmlns:a16="http://schemas.microsoft.com/office/drawing/2014/main" id="{DDD53416-CCE7-46C0-BC88-022EB03AC5A5}"/>
            </a:ext>
          </a:extLst>
        </xdr:cNvPr>
        <xdr:cNvCxnSpPr/>
      </xdr:nvCxnSpPr>
      <xdr:spPr>
        <a:xfrm>
          <a:off x="20434300" y="148079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20065</xdr:rowOff>
    </xdr:from>
    <xdr:to>
      <xdr:col>102</xdr:col>
      <xdr:colOff>165100</xdr:colOff>
      <xdr:row>86</xdr:row>
      <xdr:rowOff>121665</xdr:rowOff>
    </xdr:to>
    <xdr:sp macro="" textlink="">
      <xdr:nvSpPr>
        <xdr:cNvPr id="433" name="楕円 432">
          <a:extLst>
            <a:ext uri="{FF2B5EF4-FFF2-40B4-BE49-F238E27FC236}">
              <a16:creationId xmlns:a16="http://schemas.microsoft.com/office/drawing/2014/main" id="{F97F422B-5625-42B5-A63F-54314F626C46}"/>
            </a:ext>
          </a:extLst>
        </xdr:cNvPr>
        <xdr:cNvSpPr/>
      </xdr:nvSpPr>
      <xdr:spPr>
        <a:xfrm>
          <a:off x="19494500" y="147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63246</xdr:rowOff>
    </xdr:from>
    <xdr:to>
      <xdr:col>107</xdr:col>
      <xdr:colOff>50800</xdr:colOff>
      <xdr:row>86</xdr:row>
      <xdr:rowOff>70865</xdr:rowOff>
    </xdr:to>
    <xdr:cxnSp macro="">
      <xdr:nvCxnSpPr>
        <xdr:cNvPr id="434" name="直線コネクタ 433">
          <a:extLst>
            <a:ext uri="{FF2B5EF4-FFF2-40B4-BE49-F238E27FC236}">
              <a16:creationId xmlns:a16="http://schemas.microsoft.com/office/drawing/2014/main" id="{5397D10A-85AF-4973-B460-4868C59EF64F}"/>
            </a:ext>
          </a:extLst>
        </xdr:cNvPr>
        <xdr:cNvCxnSpPr/>
      </xdr:nvCxnSpPr>
      <xdr:spPr>
        <a:xfrm flipV="1">
          <a:off x="19545300" y="1480794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20065</xdr:rowOff>
    </xdr:from>
    <xdr:to>
      <xdr:col>98</xdr:col>
      <xdr:colOff>38100</xdr:colOff>
      <xdr:row>86</xdr:row>
      <xdr:rowOff>121665</xdr:rowOff>
    </xdr:to>
    <xdr:sp macro="" textlink="">
      <xdr:nvSpPr>
        <xdr:cNvPr id="435" name="楕円 434">
          <a:extLst>
            <a:ext uri="{FF2B5EF4-FFF2-40B4-BE49-F238E27FC236}">
              <a16:creationId xmlns:a16="http://schemas.microsoft.com/office/drawing/2014/main" id="{A768A080-E1A3-4AFD-9200-09763A64CB54}"/>
            </a:ext>
          </a:extLst>
        </xdr:cNvPr>
        <xdr:cNvSpPr/>
      </xdr:nvSpPr>
      <xdr:spPr>
        <a:xfrm>
          <a:off x="18605500" y="147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70865</xdr:rowOff>
    </xdr:from>
    <xdr:to>
      <xdr:col>102</xdr:col>
      <xdr:colOff>114300</xdr:colOff>
      <xdr:row>86</xdr:row>
      <xdr:rowOff>70865</xdr:rowOff>
    </xdr:to>
    <xdr:cxnSp macro="">
      <xdr:nvCxnSpPr>
        <xdr:cNvPr id="436" name="直線コネクタ 435">
          <a:extLst>
            <a:ext uri="{FF2B5EF4-FFF2-40B4-BE49-F238E27FC236}">
              <a16:creationId xmlns:a16="http://schemas.microsoft.com/office/drawing/2014/main" id="{5E44B9CE-5C0E-48A3-A671-2D0B8A4FB49F}"/>
            </a:ext>
          </a:extLst>
        </xdr:cNvPr>
        <xdr:cNvCxnSpPr/>
      </xdr:nvCxnSpPr>
      <xdr:spPr>
        <a:xfrm>
          <a:off x="18656300" y="14815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437" name="n_1aveValue【消防施設】&#10;一人当たり面積">
          <a:extLst>
            <a:ext uri="{FF2B5EF4-FFF2-40B4-BE49-F238E27FC236}">
              <a16:creationId xmlns:a16="http://schemas.microsoft.com/office/drawing/2014/main" id="{23D21F5E-8CCB-4DB6-9C13-3C15B7E36745}"/>
            </a:ext>
          </a:extLst>
        </xdr:cNvPr>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438" name="n_2aveValue【消防施設】&#10;一人当たり面積">
          <a:extLst>
            <a:ext uri="{FF2B5EF4-FFF2-40B4-BE49-F238E27FC236}">
              <a16:creationId xmlns:a16="http://schemas.microsoft.com/office/drawing/2014/main" id="{781ED607-6742-489D-B90F-32B2A3F5765C}"/>
            </a:ext>
          </a:extLst>
        </xdr:cNvPr>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136289</xdr:rowOff>
    </xdr:from>
    <xdr:ext cx="469744" cy="259045"/>
    <xdr:sp macro="" textlink="">
      <xdr:nvSpPr>
        <xdr:cNvPr id="439" name="n_3aveValue【消防施設】&#10;一人当たり面積">
          <a:extLst>
            <a:ext uri="{FF2B5EF4-FFF2-40B4-BE49-F238E27FC236}">
              <a16:creationId xmlns:a16="http://schemas.microsoft.com/office/drawing/2014/main" id="{39BA9B08-C253-4E71-8A87-D32BC97EE5AF}"/>
            </a:ext>
          </a:extLst>
        </xdr:cNvPr>
        <xdr:cNvSpPr txBox="1"/>
      </xdr:nvSpPr>
      <xdr:spPr>
        <a:xfrm>
          <a:off x="19310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440" name="n_4aveValue【消防施設】&#10;一人当たり面積">
          <a:extLst>
            <a:ext uri="{FF2B5EF4-FFF2-40B4-BE49-F238E27FC236}">
              <a16:creationId xmlns:a16="http://schemas.microsoft.com/office/drawing/2014/main" id="{1120F5B1-C2CB-4F22-8924-2B79BFB9768E}"/>
            </a:ext>
          </a:extLst>
        </xdr:cNvPr>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109745</xdr:rowOff>
    </xdr:from>
    <xdr:ext cx="469744" cy="259045"/>
    <xdr:sp macro="" textlink="">
      <xdr:nvSpPr>
        <xdr:cNvPr id="441" name="n_1mainValue【消防施設】&#10;一人当たり面積">
          <a:extLst>
            <a:ext uri="{FF2B5EF4-FFF2-40B4-BE49-F238E27FC236}">
              <a16:creationId xmlns:a16="http://schemas.microsoft.com/office/drawing/2014/main" id="{1762751C-15A9-4CE8-801D-AD81B1565744}"/>
            </a:ext>
          </a:extLst>
        </xdr:cNvPr>
        <xdr:cNvSpPr txBox="1"/>
      </xdr:nvSpPr>
      <xdr:spPr>
        <a:xfrm>
          <a:off x="210757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105173</xdr:rowOff>
    </xdr:from>
    <xdr:ext cx="469744" cy="259045"/>
    <xdr:sp macro="" textlink="">
      <xdr:nvSpPr>
        <xdr:cNvPr id="442" name="n_2mainValue【消防施設】&#10;一人当たり面積">
          <a:extLst>
            <a:ext uri="{FF2B5EF4-FFF2-40B4-BE49-F238E27FC236}">
              <a16:creationId xmlns:a16="http://schemas.microsoft.com/office/drawing/2014/main" id="{1CBC944A-18A0-4183-A36B-C5EBF3683DBC}"/>
            </a:ext>
          </a:extLst>
        </xdr:cNvPr>
        <xdr:cNvSpPr txBox="1"/>
      </xdr:nvSpPr>
      <xdr:spPr>
        <a:xfrm>
          <a:off x="20199427" y="1484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112792</xdr:rowOff>
    </xdr:from>
    <xdr:ext cx="469744" cy="259045"/>
    <xdr:sp macro="" textlink="">
      <xdr:nvSpPr>
        <xdr:cNvPr id="443" name="n_3mainValue【消防施設】&#10;一人当たり面積">
          <a:extLst>
            <a:ext uri="{FF2B5EF4-FFF2-40B4-BE49-F238E27FC236}">
              <a16:creationId xmlns:a16="http://schemas.microsoft.com/office/drawing/2014/main" id="{D3EB27FE-D825-464E-B3F7-E9B1C46A8A91}"/>
            </a:ext>
          </a:extLst>
        </xdr:cNvPr>
        <xdr:cNvSpPr txBox="1"/>
      </xdr:nvSpPr>
      <xdr:spPr>
        <a:xfrm>
          <a:off x="19310427"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112792</xdr:rowOff>
    </xdr:from>
    <xdr:ext cx="469744" cy="259045"/>
    <xdr:sp macro="" textlink="">
      <xdr:nvSpPr>
        <xdr:cNvPr id="444" name="n_4mainValue【消防施設】&#10;一人当たり面積">
          <a:extLst>
            <a:ext uri="{FF2B5EF4-FFF2-40B4-BE49-F238E27FC236}">
              <a16:creationId xmlns:a16="http://schemas.microsoft.com/office/drawing/2014/main" id="{3F395535-6FE7-4049-81F7-3A917DEB6A84}"/>
            </a:ext>
          </a:extLst>
        </xdr:cNvPr>
        <xdr:cNvSpPr txBox="1"/>
      </xdr:nvSpPr>
      <xdr:spPr>
        <a:xfrm>
          <a:off x="18421427"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a:extLst>
            <a:ext uri="{FF2B5EF4-FFF2-40B4-BE49-F238E27FC236}">
              <a16:creationId xmlns:a16="http://schemas.microsoft.com/office/drawing/2014/main" id="{0B22BAD6-43A7-46FB-A79A-2A2D1F49E72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a:extLst>
            <a:ext uri="{FF2B5EF4-FFF2-40B4-BE49-F238E27FC236}">
              <a16:creationId xmlns:a16="http://schemas.microsoft.com/office/drawing/2014/main" id="{EB19CBB6-6B9F-4FEA-8236-2231044C335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a:extLst>
            <a:ext uri="{FF2B5EF4-FFF2-40B4-BE49-F238E27FC236}">
              <a16:creationId xmlns:a16="http://schemas.microsoft.com/office/drawing/2014/main" id="{8B419227-46B7-49B2-9DB1-878A1581F8A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a:extLst>
            <a:ext uri="{FF2B5EF4-FFF2-40B4-BE49-F238E27FC236}">
              <a16:creationId xmlns:a16="http://schemas.microsoft.com/office/drawing/2014/main" id="{306D13AD-41F6-4033-94FA-EAB93D09637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a:extLst>
            <a:ext uri="{FF2B5EF4-FFF2-40B4-BE49-F238E27FC236}">
              <a16:creationId xmlns:a16="http://schemas.microsoft.com/office/drawing/2014/main" id="{33334358-76D6-4B0D-A37F-EA44CAA3470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a:extLst>
            <a:ext uri="{FF2B5EF4-FFF2-40B4-BE49-F238E27FC236}">
              <a16:creationId xmlns:a16="http://schemas.microsoft.com/office/drawing/2014/main" id="{B16B2D21-7AEB-42AC-B12F-B08E1BFD139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a:extLst>
            <a:ext uri="{FF2B5EF4-FFF2-40B4-BE49-F238E27FC236}">
              <a16:creationId xmlns:a16="http://schemas.microsoft.com/office/drawing/2014/main" id="{C85CFDD8-1C4B-424F-ABD3-B15C3412D0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a:extLst>
            <a:ext uri="{FF2B5EF4-FFF2-40B4-BE49-F238E27FC236}">
              <a16:creationId xmlns:a16="http://schemas.microsoft.com/office/drawing/2014/main" id="{15950A64-A8D5-4C6C-A551-98EFB8D7F09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a:extLst>
            <a:ext uri="{FF2B5EF4-FFF2-40B4-BE49-F238E27FC236}">
              <a16:creationId xmlns:a16="http://schemas.microsoft.com/office/drawing/2014/main" id="{EEC261CA-FE16-445A-ACA4-FCB34170A5B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a:extLst>
            <a:ext uri="{FF2B5EF4-FFF2-40B4-BE49-F238E27FC236}">
              <a16:creationId xmlns:a16="http://schemas.microsoft.com/office/drawing/2014/main" id="{BCA213C2-50B0-4941-BC1A-993BC4C2703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a:extLst>
            <a:ext uri="{FF2B5EF4-FFF2-40B4-BE49-F238E27FC236}">
              <a16:creationId xmlns:a16="http://schemas.microsoft.com/office/drawing/2014/main" id="{5E0DD88F-0326-4496-9D39-45371C20965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56" name="直線コネクタ 455">
          <a:extLst>
            <a:ext uri="{FF2B5EF4-FFF2-40B4-BE49-F238E27FC236}">
              <a16:creationId xmlns:a16="http://schemas.microsoft.com/office/drawing/2014/main" id="{32686E27-2509-4784-8740-09DCB8D0E43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457" name="テキスト ボックス 456">
          <a:extLst>
            <a:ext uri="{FF2B5EF4-FFF2-40B4-BE49-F238E27FC236}">
              <a16:creationId xmlns:a16="http://schemas.microsoft.com/office/drawing/2014/main" id="{2B0E3747-B65A-4EB1-839E-EF7DEF926C34}"/>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58" name="直線コネクタ 457">
          <a:extLst>
            <a:ext uri="{FF2B5EF4-FFF2-40B4-BE49-F238E27FC236}">
              <a16:creationId xmlns:a16="http://schemas.microsoft.com/office/drawing/2014/main" id="{F18D7539-4B71-4642-94E8-2B7C67435CCE}"/>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59" name="テキスト ボックス 458">
          <a:extLst>
            <a:ext uri="{FF2B5EF4-FFF2-40B4-BE49-F238E27FC236}">
              <a16:creationId xmlns:a16="http://schemas.microsoft.com/office/drawing/2014/main" id="{4621F295-4C85-4245-91AC-EE9FD11028B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60" name="直線コネクタ 459">
          <a:extLst>
            <a:ext uri="{FF2B5EF4-FFF2-40B4-BE49-F238E27FC236}">
              <a16:creationId xmlns:a16="http://schemas.microsoft.com/office/drawing/2014/main" id="{78EBEDF0-C268-4910-B476-50FC03354661}"/>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61" name="テキスト ボックス 460">
          <a:extLst>
            <a:ext uri="{FF2B5EF4-FFF2-40B4-BE49-F238E27FC236}">
              <a16:creationId xmlns:a16="http://schemas.microsoft.com/office/drawing/2014/main" id="{12619507-0D9A-4E75-AB44-A966F4BF4B4F}"/>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62" name="直線コネクタ 461">
          <a:extLst>
            <a:ext uri="{FF2B5EF4-FFF2-40B4-BE49-F238E27FC236}">
              <a16:creationId xmlns:a16="http://schemas.microsoft.com/office/drawing/2014/main" id="{802CA646-202E-4D92-A7CC-1B2CD7440413}"/>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63" name="テキスト ボックス 462">
          <a:extLst>
            <a:ext uri="{FF2B5EF4-FFF2-40B4-BE49-F238E27FC236}">
              <a16:creationId xmlns:a16="http://schemas.microsoft.com/office/drawing/2014/main" id="{C7BC67E9-F97B-4673-96F2-8097C0A7D57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a:extLst>
            <a:ext uri="{FF2B5EF4-FFF2-40B4-BE49-F238E27FC236}">
              <a16:creationId xmlns:a16="http://schemas.microsoft.com/office/drawing/2014/main" id="{176932BD-9D0B-4C87-9185-38FB7C3734F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65" name="テキスト ボックス 464">
          <a:extLst>
            <a:ext uri="{FF2B5EF4-FFF2-40B4-BE49-F238E27FC236}">
              <a16:creationId xmlns:a16="http://schemas.microsoft.com/office/drawing/2014/main" id="{301EE6EF-573E-4680-BA83-C0CF5C30FB79}"/>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6" name="【庁舎】&#10;有形固定資産減価償却率グラフ枠">
          <a:extLst>
            <a:ext uri="{FF2B5EF4-FFF2-40B4-BE49-F238E27FC236}">
              <a16:creationId xmlns:a16="http://schemas.microsoft.com/office/drawing/2014/main" id="{97E06849-E259-4588-B8DA-2933EDA56C6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467" name="直線コネクタ 466">
          <a:extLst>
            <a:ext uri="{FF2B5EF4-FFF2-40B4-BE49-F238E27FC236}">
              <a16:creationId xmlns:a16="http://schemas.microsoft.com/office/drawing/2014/main" id="{4788ACB4-F4B0-4694-AB2B-17C4FF9FB003}"/>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468" name="【庁舎】&#10;有形固定資産減価償却率最小値テキスト">
          <a:extLst>
            <a:ext uri="{FF2B5EF4-FFF2-40B4-BE49-F238E27FC236}">
              <a16:creationId xmlns:a16="http://schemas.microsoft.com/office/drawing/2014/main" id="{53363D33-E1CF-4DB2-91F0-9AEFFBA38F51}"/>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469" name="直線コネクタ 468">
          <a:extLst>
            <a:ext uri="{FF2B5EF4-FFF2-40B4-BE49-F238E27FC236}">
              <a16:creationId xmlns:a16="http://schemas.microsoft.com/office/drawing/2014/main" id="{0102AFFB-296F-4210-9EC1-D9547B1B5ACD}"/>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470" name="【庁舎】&#10;有形固定資産減価償却率最大値テキスト">
          <a:extLst>
            <a:ext uri="{FF2B5EF4-FFF2-40B4-BE49-F238E27FC236}">
              <a16:creationId xmlns:a16="http://schemas.microsoft.com/office/drawing/2014/main" id="{79E267FD-7B91-40F8-8273-7AC750AC3BC4}"/>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471" name="直線コネクタ 470">
          <a:extLst>
            <a:ext uri="{FF2B5EF4-FFF2-40B4-BE49-F238E27FC236}">
              <a16:creationId xmlns:a16="http://schemas.microsoft.com/office/drawing/2014/main" id="{1F38C429-8E98-454B-B0F2-47AE68C3304D}"/>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472" name="【庁舎】&#10;有形固定資産減価償却率平均値テキスト">
          <a:extLst>
            <a:ext uri="{FF2B5EF4-FFF2-40B4-BE49-F238E27FC236}">
              <a16:creationId xmlns:a16="http://schemas.microsoft.com/office/drawing/2014/main" id="{B625F6E5-8A2E-43D6-8CE4-C2CCDDAFBFAE}"/>
            </a:ext>
          </a:extLst>
        </xdr:cNvPr>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473" name="フローチャート: 判断 472">
          <a:extLst>
            <a:ext uri="{FF2B5EF4-FFF2-40B4-BE49-F238E27FC236}">
              <a16:creationId xmlns:a16="http://schemas.microsoft.com/office/drawing/2014/main" id="{CD5B2797-AB83-4825-9E44-1DDEBD1F3471}"/>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474" name="フローチャート: 判断 473">
          <a:extLst>
            <a:ext uri="{FF2B5EF4-FFF2-40B4-BE49-F238E27FC236}">
              <a16:creationId xmlns:a16="http://schemas.microsoft.com/office/drawing/2014/main" id="{80D13A6B-F886-4CB1-8ABA-9018F2C38684}"/>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475" name="フローチャート: 判断 474">
          <a:extLst>
            <a:ext uri="{FF2B5EF4-FFF2-40B4-BE49-F238E27FC236}">
              <a16:creationId xmlns:a16="http://schemas.microsoft.com/office/drawing/2014/main" id="{BF51A0C9-302F-42DE-BB88-19BFF64A58AA}"/>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476" name="フローチャート: 判断 475">
          <a:extLst>
            <a:ext uri="{FF2B5EF4-FFF2-40B4-BE49-F238E27FC236}">
              <a16:creationId xmlns:a16="http://schemas.microsoft.com/office/drawing/2014/main" id="{91FE4BC6-86AA-4C55-A8D3-EC941C17E039}"/>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477" name="フローチャート: 判断 476">
          <a:extLst>
            <a:ext uri="{FF2B5EF4-FFF2-40B4-BE49-F238E27FC236}">
              <a16:creationId xmlns:a16="http://schemas.microsoft.com/office/drawing/2014/main" id="{F2F1B81A-3285-4EE9-9C01-3ECF883450AB}"/>
            </a:ext>
          </a:extLst>
        </xdr:cNvPr>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D1EBD9CF-5484-4986-99A7-6CD7A898613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5A8DE39A-506D-4441-AAB2-D826792F65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2B975F45-547C-47A5-8007-6AE7D7D2FBC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8D363BC9-9B16-45BC-A1B3-4E1BE41AA9C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CB5F4588-7927-4570-A5CB-DDB1C095EDB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483" name="楕円 482">
          <a:extLst>
            <a:ext uri="{FF2B5EF4-FFF2-40B4-BE49-F238E27FC236}">
              <a16:creationId xmlns:a16="http://schemas.microsoft.com/office/drawing/2014/main" id="{28E0C888-AA2B-4173-B9CB-18A3734C2E43}"/>
            </a:ext>
          </a:extLst>
        </xdr:cNvPr>
        <xdr:cNvSpPr/>
      </xdr:nvSpPr>
      <xdr:spPr>
        <a:xfrm>
          <a:off x="162687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6114</xdr:rowOff>
    </xdr:from>
    <xdr:ext cx="405111" cy="259045"/>
    <xdr:sp macro="" textlink="">
      <xdr:nvSpPr>
        <xdr:cNvPr id="484" name="【庁舎】&#10;有形固定資産減価償却率該当値テキスト">
          <a:extLst>
            <a:ext uri="{FF2B5EF4-FFF2-40B4-BE49-F238E27FC236}">
              <a16:creationId xmlns:a16="http://schemas.microsoft.com/office/drawing/2014/main" id="{797CE42A-9D19-49D8-9179-513CEB8DE80B}"/>
            </a:ext>
          </a:extLst>
        </xdr:cNvPr>
        <xdr:cNvSpPr txBox="1"/>
      </xdr:nvSpPr>
      <xdr:spPr>
        <a:xfrm>
          <a:off x="16357600"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155702</xdr:rowOff>
    </xdr:from>
    <xdr:to>
      <xdr:col>81</xdr:col>
      <xdr:colOff>101600</xdr:colOff>
      <xdr:row>104</xdr:row>
      <xdr:rowOff>85852</xdr:rowOff>
    </xdr:to>
    <xdr:sp macro="" textlink="">
      <xdr:nvSpPr>
        <xdr:cNvPr id="485" name="楕円 484">
          <a:extLst>
            <a:ext uri="{FF2B5EF4-FFF2-40B4-BE49-F238E27FC236}">
              <a16:creationId xmlns:a16="http://schemas.microsoft.com/office/drawing/2014/main" id="{F0FF5CDD-34AE-4E02-B56B-AE8FCBDBAE64}"/>
            </a:ext>
          </a:extLst>
        </xdr:cNvPr>
        <xdr:cNvSpPr/>
      </xdr:nvSpPr>
      <xdr:spPr>
        <a:xfrm>
          <a:off x="15430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35052</xdr:rowOff>
    </xdr:from>
    <xdr:to>
      <xdr:col>85</xdr:col>
      <xdr:colOff>127000</xdr:colOff>
      <xdr:row>104</xdr:row>
      <xdr:rowOff>78487</xdr:rowOff>
    </xdr:to>
    <xdr:cxnSp macro="">
      <xdr:nvCxnSpPr>
        <xdr:cNvPr id="486" name="直線コネクタ 485">
          <a:extLst>
            <a:ext uri="{FF2B5EF4-FFF2-40B4-BE49-F238E27FC236}">
              <a16:creationId xmlns:a16="http://schemas.microsoft.com/office/drawing/2014/main" id="{C250375A-C01F-4B00-8D8D-4F50B99F1BA9}"/>
            </a:ext>
          </a:extLst>
        </xdr:cNvPr>
        <xdr:cNvCxnSpPr/>
      </xdr:nvCxnSpPr>
      <xdr:spPr>
        <a:xfrm>
          <a:off x="15481300" y="17865852"/>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109982</xdr:rowOff>
    </xdr:from>
    <xdr:to>
      <xdr:col>76</xdr:col>
      <xdr:colOff>165100</xdr:colOff>
      <xdr:row>104</xdr:row>
      <xdr:rowOff>40132</xdr:rowOff>
    </xdr:to>
    <xdr:sp macro="" textlink="">
      <xdr:nvSpPr>
        <xdr:cNvPr id="487" name="楕円 486">
          <a:extLst>
            <a:ext uri="{FF2B5EF4-FFF2-40B4-BE49-F238E27FC236}">
              <a16:creationId xmlns:a16="http://schemas.microsoft.com/office/drawing/2014/main" id="{66745AE2-ABA9-43B4-B0A2-00AEFD04B318}"/>
            </a:ext>
          </a:extLst>
        </xdr:cNvPr>
        <xdr:cNvSpPr/>
      </xdr:nvSpPr>
      <xdr:spPr>
        <a:xfrm>
          <a:off x="14541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160782</xdr:rowOff>
    </xdr:from>
    <xdr:to>
      <xdr:col>81</xdr:col>
      <xdr:colOff>50800</xdr:colOff>
      <xdr:row>104</xdr:row>
      <xdr:rowOff>35052</xdr:rowOff>
    </xdr:to>
    <xdr:cxnSp macro="">
      <xdr:nvCxnSpPr>
        <xdr:cNvPr id="488" name="直線コネクタ 487">
          <a:extLst>
            <a:ext uri="{FF2B5EF4-FFF2-40B4-BE49-F238E27FC236}">
              <a16:creationId xmlns:a16="http://schemas.microsoft.com/office/drawing/2014/main" id="{062A708A-49AA-4D3C-AFBD-2B31A36C9DD5}"/>
            </a:ext>
          </a:extLst>
        </xdr:cNvPr>
        <xdr:cNvCxnSpPr/>
      </xdr:nvCxnSpPr>
      <xdr:spPr>
        <a:xfrm>
          <a:off x="14592300" y="178201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64263</xdr:rowOff>
    </xdr:from>
    <xdr:to>
      <xdr:col>72</xdr:col>
      <xdr:colOff>38100</xdr:colOff>
      <xdr:row>103</xdr:row>
      <xdr:rowOff>165863</xdr:rowOff>
    </xdr:to>
    <xdr:sp macro="" textlink="">
      <xdr:nvSpPr>
        <xdr:cNvPr id="489" name="楕円 488">
          <a:extLst>
            <a:ext uri="{FF2B5EF4-FFF2-40B4-BE49-F238E27FC236}">
              <a16:creationId xmlns:a16="http://schemas.microsoft.com/office/drawing/2014/main" id="{77CACB9E-FFB4-4612-9764-06698834CCDE}"/>
            </a:ext>
          </a:extLst>
        </xdr:cNvPr>
        <xdr:cNvSpPr/>
      </xdr:nvSpPr>
      <xdr:spPr>
        <a:xfrm>
          <a:off x="13652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115063</xdr:rowOff>
    </xdr:from>
    <xdr:to>
      <xdr:col>76</xdr:col>
      <xdr:colOff>114300</xdr:colOff>
      <xdr:row>103</xdr:row>
      <xdr:rowOff>160782</xdr:rowOff>
    </xdr:to>
    <xdr:cxnSp macro="">
      <xdr:nvCxnSpPr>
        <xdr:cNvPr id="490" name="直線コネクタ 489">
          <a:extLst>
            <a:ext uri="{FF2B5EF4-FFF2-40B4-BE49-F238E27FC236}">
              <a16:creationId xmlns:a16="http://schemas.microsoft.com/office/drawing/2014/main" id="{20102659-6BEC-48A0-8E33-F7B38BD23A01}"/>
            </a:ext>
          </a:extLst>
        </xdr:cNvPr>
        <xdr:cNvCxnSpPr/>
      </xdr:nvCxnSpPr>
      <xdr:spPr>
        <a:xfrm>
          <a:off x="13703300" y="177744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16256</xdr:rowOff>
    </xdr:from>
    <xdr:to>
      <xdr:col>67</xdr:col>
      <xdr:colOff>101600</xdr:colOff>
      <xdr:row>103</xdr:row>
      <xdr:rowOff>117856</xdr:rowOff>
    </xdr:to>
    <xdr:sp macro="" textlink="">
      <xdr:nvSpPr>
        <xdr:cNvPr id="491" name="楕円 490">
          <a:extLst>
            <a:ext uri="{FF2B5EF4-FFF2-40B4-BE49-F238E27FC236}">
              <a16:creationId xmlns:a16="http://schemas.microsoft.com/office/drawing/2014/main" id="{CC77970A-5B18-4220-816E-0B043B963E5D}"/>
            </a:ext>
          </a:extLst>
        </xdr:cNvPr>
        <xdr:cNvSpPr/>
      </xdr:nvSpPr>
      <xdr:spPr>
        <a:xfrm>
          <a:off x="12763500" y="176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67056</xdr:rowOff>
    </xdr:from>
    <xdr:to>
      <xdr:col>71</xdr:col>
      <xdr:colOff>177800</xdr:colOff>
      <xdr:row>103</xdr:row>
      <xdr:rowOff>115063</xdr:rowOff>
    </xdr:to>
    <xdr:cxnSp macro="">
      <xdr:nvCxnSpPr>
        <xdr:cNvPr id="492" name="直線コネクタ 491">
          <a:extLst>
            <a:ext uri="{FF2B5EF4-FFF2-40B4-BE49-F238E27FC236}">
              <a16:creationId xmlns:a16="http://schemas.microsoft.com/office/drawing/2014/main" id="{129BB27F-2CAE-4074-A969-822A4C387756}"/>
            </a:ext>
          </a:extLst>
        </xdr:cNvPr>
        <xdr:cNvCxnSpPr/>
      </xdr:nvCxnSpPr>
      <xdr:spPr>
        <a:xfrm>
          <a:off x="12814300" y="177264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493" name="n_1aveValue【庁舎】&#10;有形固定資産減価償却率">
          <a:extLst>
            <a:ext uri="{FF2B5EF4-FFF2-40B4-BE49-F238E27FC236}">
              <a16:creationId xmlns:a16="http://schemas.microsoft.com/office/drawing/2014/main" id="{4D4A86D5-7050-4A92-B1E7-EC079523A70D}"/>
            </a:ext>
          </a:extLst>
        </xdr:cNvPr>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494" name="n_2aveValue【庁舎】&#10;有形固定資産減価償却率">
          <a:extLst>
            <a:ext uri="{FF2B5EF4-FFF2-40B4-BE49-F238E27FC236}">
              <a16:creationId xmlns:a16="http://schemas.microsoft.com/office/drawing/2014/main" id="{70579918-87F4-40BC-BAD5-C343B7C69FB5}"/>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495" name="n_3aveValue【庁舎】&#10;有形固定資産減価償却率">
          <a:extLst>
            <a:ext uri="{FF2B5EF4-FFF2-40B4-BE49-F238E27FC236}">
              <a16:creationId xmlns:a16="http://schemas.microsoft.com/office/drawing/2014/main" id="{826F68A1-0D4F-433D-9E89-69E5E9218A46}"/>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496" name="n_4aveValue【庁舎】&#10;有形固定資産減価償却率">
          <a:extLst>
            <a:ext uri="{FF2B5EF4-FFF2-40B4-BE49-F238E27FC236}">
              <a16:creationId xmlns:a16="http://schemas.microsoft.com/office/drawing/2014/main" id="{270615EE-36D5-4CA3-94DA-690A0E338889}"/>
            </a:ext>
          </a:extLst>
        </xdr:cNvPr>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76979</xdr:rowOff>
    </xdr:from>
    <xdr:ext cx="405111" cy="259045"/>
    <xdr:sp macro="" textlink="">
      <xdr:nvSpPr>
        <xdr:cNvPr id="497" name="n_1mainValue【庁舎】&#10;有形固定資産減価償却率">
          <a:extLst>
            <a:ext uri="{FF2B5EF4-FFF2-40B4-BE49-F238E27FC236}">
              <a16:creationId xmlns:a16="http://schemas.microsoft.com/office/drawing/2014/main" id="{6726A473-BFCB-4E47-9CFC-743D1CE3400E}"/>
            </a:ext>
          </a:extLst>
        </xdr:cNvPr>
        <xdr:cNvSpPr txBox="1"/>
      </xdr:nvSpPr>
      <xdr:spPr>
        <a:xfrm>
          <a:off x="15266044" y="1790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31259</xdr:rowOff>
    </xdr:from>
    <xdr:ext cx="405111" cy="259045"/>
    <xdr:sp macro="" textlink="">
      <xdr:nvSpPr>
        <xdr:cNvPr id="498" name="n_2mainValue【庁舎】&#10;有形固定資産減価償却率">
          <a:extLst>
            <a:ext uri="{FF2B5EF4-FFF2-40B4-BE49-F238E27FC236}">
              <a16:creationId xmlns:a16="http://schemas.microsoft.com/office/drawing/2014/main" id="{C6CC3BE2-B355-4FC9-A9F3-17993986AECA}"/>
            </a:ext>
          </a:extLst>
        </xdr:cNvPr>
        <xdr:cNvSpPr txBox="1"/>
      </xdr:nvSpPr>
      <xdr:spPr>
        <a:xfrm>
          <a:off x="14389744" y="1786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156990</xdr:rowOff>
    </xdr:from>
    <xdr:ext cx="405111" cy="259045"/>
    <xdr:sp macro="" textlink="">
      <xdr:nvSpPr>
        <xdr:cNvPr id="499" name="n_3mainValue【庁舎】&#10;有形固定資産減価償却率">
          <a:extLst>
            <a:ext uri="{FF2B5EF4-FFF2-40B4-BE49-F238E27FC236}">
              <a16:creationId xmlns:a16="http://schemas.microsoft.com/office/drawing/2014/main" id="{314AC323-0B61-4334-A868-8EF46D514921}"/>
            </a:ext>
          </a:extLst>
        </xdr:cNvPr>
        <xdr:cNvSpPr txBox="1"/>
      </xdr:nvSpPr>
      <xdr:spPr>
        <a:xfrm>
          <a:off x="13500744" y="1781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108983</xdr:rowOff>
    </xdr:from>
    <xdr:ext cx="405111" cy="259045"/>
    <xdr:sp macro="" textlink="">
      <xdr:nvSpPr>
        <xdr:cNvPr id="500" name="n_4mainValue【庁舎】&#10;有形固定資産減価償却率">
          <a:extLst>
            <a:ext uri="{FF2B5EF4-FFF2-40B4-BE49-F238E27FC236}">
              <a16:creationId xmlns:a16="http://schemas.microsoft.com/office/drawing/2014/main" id="{4C617137-5352-47B0-949F-C026A619EC76}"/>
            </a:ext>
          </a:extLst>
        </xdr:cNvPr>
        <xdr:cNvSpPr txBox="1"/>
      </xdr:nvSpPr>
      <xdr:spPr>
        <a:xfrm>
          <a:off x="12611744" y="1776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a:extLst>
            <a:ext uri="{FF2B5EF4-FFF2-40B4-BE49-F238E27FC236}">
              <a16:creationId xmlns:a16="http://schemas.microsoft.com/office/drawing/2014/main" id="{A94460D8-8F86-4A9C-BBFF-C5B30512ABC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a:extLst>
            <a:ext uri="{FF2B5EF4-FFF2-40B4-BE49-F238E27FC236}">
              <a16:creationId xmlns:a16="http://schemas.microsoft.com/office/drawing/2014/main" id="{9FA3B28A-B13A-4345-89BF-553CAB7F6B0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a:extLst>
            <a:ext uri="{FF2B5EF4-FFF2-40B4-BE49-F238E27FC236}">
              <a16:creationId xmlns:a16="http://schemas.microsoft.com/office/drawing/2014/main" id="{E3D86FFD-BDBE-436D-802E-F2A8511FC92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a:extLst>
            <a:ext uri="{FF2B5EF4-FFF2-40B4-BE49-F238E27FC236}">
              <a16:creationId xmlns:a16="http://schemas.microsoft.com/office/drawing/2014/main" id="{B717CED1-647C-4A86-9C0F-6F021057957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a:extLst>
            <a:ext uri="{FF2B5EF4-FFF2-40B4-BE49-F238E27FC236}">
              <a16:creationId xmlns:a16="http://schemas.microsoft.com/office/drawing/2014/main" id="{0B819ECA-1753-45CF-9C0D-FBC18787E3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a:extLst>
            <a:ext uri="{FF2B5EF4-FFF2-40B4-BE49-F238E27FC236}">
              <a16:creationId xmlns:a16="http://schemas.microsoft.com/office/drawing/2014/main" id="{FBA667C1-962C-403B-8A9C-1C63B264A50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a:extLst>
            <a:ext uri="{FF2B5EF4-FFF2-40B4-BE49-F238E27FC236}">
              <a16:creationId xmlns:a16="http://schemas.microsoft.com/office/drawing/2014/main" id="{7872A832-29EF-4E03-B0BA-89B07D0FF6B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a:extLst>
            <a:ext uri="{FF2B5EF4-FFF2-40B4-BE49-F238E27FC236}">
              <a16:creationId xmlns:a16="http://schemas.microsoft.com/office/drawing/2014/main" id="{D585EB40-191E-498C-8B0A-D667DF7818E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a:extLst>
            <a:ext uri="{FF2B5EF4-FFF2-40B4-BE49-F238E27FC236}">
              <a16:creationId xmlns:a16="http://schemas.microsoft.com/office/drawing/2014/main" id="{866590B7-6535-4699-BAE6-78979343A3D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a:extLst>
            <a:ext uri="{FF2B5EF4-FFF2-40B4-BE49-F238E27FC236}">
              <a16:creationId xmlns:a16="http://schemas.microsoft.com/office/drawing/2014/main" id="{682D2A91-F8C2-4F02-9BA6-7EBD97CA58E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1" name="直線コネクタ 510">
          <a:extLst>
            <a:ext uri="{FF2B5EF4-FFF2-40B4-BE49-F238E27FC236}">
              <a16:creationId xmlns:a16="http://schemas.microsoft.com/office/drawing/2014/main" id="{C3D4775C-630F-4431-9F20-E6D2AE2197D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2" name="テキスト ボックス 511">
          <a:extLst>
            <a:ext uri="{FF2B5EF4-FFF2-40B4-BE49-F238E27FC236}">
              <a16:creationId xmlns:a16="http://schemas.microsoft.com/office/drawing/2014/main" id="{6B333A0B-3E2B-4C2F-B564-A512FDE2537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3" name="直線コネクタ 512">
          <a:extLst>
            <a:ext uri="{FF2B5EF4-FFF2-40B4-BE49-F238E27FC236}">
              <a16:creationId xmlns:a16="http://schemas.microsoft.com/office/drawing/2014/main" id="{016BBB37-3D9A-4963-9C98-2CB914247B6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4" name="テキスト ボックス 513">
          <a:extLst>
            <a:ext uri="{FF2B5EF4-FFF2-40B4-BE49-F238E27FC236}">
              <a16:creationId xmlns:a16="http://schemas.microsoft.com/office/drawing/2014/main" id="{9A69AE3E-6BE8-4B39-8360-49458EA9C9E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5" name="直線コネクタ 514">
          <a:extLst>
            <a:ext uri="{FF2B5EF4-FFF2-40B4-BE49-F238E27FC236}">
              <a16:creationId xmlns:a16="http://schemas.microsoft.com/office/drawing/2014/main" id="{37606CD6-CD52-479E-9155-62B3FAC6160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6" name="テキスト ボックス 515">
          <a:extLst>
            <a:ext uri="{FF2B5EF4-FFF2-40B4-BE49-F238E27FC236}">
              <a16:creationId xmlns:a16="http://schemas.microsoft.com/office/drawing/2014/main" id="{8C020A98-AB7A-422F-A395-A754BA550B8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7" name="直線コネクタ 516">
          <a:extLst>
            <a:ext uri="{FF2B5EF4-FFF2-40B4-BE49-F238E27FC236}">
              <a16:creationId xmlns:a16="http://schemas.microsoft.com/office/drawing/2014/main" id="{37E3E361-DC65-45BA-99E0-0F55D3DC8AA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8" name="テキスト ボックス 517">
          <a:extLst>
            <a:ext uri="{FF2B5EF4-FFF2-40B4-BE49-F238E27FC236}">
              <a16:creationId xmlns:a16="http://schemas.microsoft.com/office/drawing/2014/main" id="{ACC99A7B-C2D8-4695-B413-A4593CF41F0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9" name="直線コネクタ 518">
          <a:extLst>
            <a:ext uri="{FF2B5EF4-FFF2-40B4-BE49-F238E27FC236}">
              <a16:creationId xmlns:a16="http://schemas.microsoft.com/office/drawing/2014/main" id="{5C3E7ABB-2718-498C-815D-2754E5EE2F2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0" name="テキスト ボックス 519">
          <a:extLst>
            <a:ext uri="{FF2B5EF4-FFF2-40B4-BE49-F238E27FC236}">
              <a16:creationId xmlns:a16="http://schemas.microsoft.com/office/drawing/2014/main" id="{ACB70131-C82B-4497-857C-7B3EEDF8137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1" name="直線コネクタ 520">
          <a:extLst>
            <a:ext uri="{FF2B5EF4-FFF2-40B4-BE49-F238E27FC236}">
              <a16:creationId xmlns:a16="http://schemas.microsoft.com/office/drawing/2014/main" id="{092D5580-A984-4E94-BE74-E55D08662DC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2" name="テキスト ボックス 521">
          <a:extLst>
            <a:ext uri="{FF2B5EF4-FFF2-40B4-BE49-F238E27FC236}">
              <a16:creationId xmlns:a16="http://schemas.microsoft.com/office/drawing/2014/main" id="{A25A94F0-D4F7-4A86-B39A-5B9BC774444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3" name="【庁舎】&#10;一人当たり面積グラフ枠">
          <a:extLst>
            <a:ext uri="{FF2B5EF4-FFF2-40B4-BE49-F238E27FC236}">
              <a16:creationId xmlns:a16="http://schemas.microsoft.com/office/drawing/2014/main" id="{4DB54830-5762-457B-A349-AD46E49E104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524" name="直線コネクタ 523">
          <a:extLst>
            <a:ext uri="{FF2B5EF4-FFF2-40B4-BE49-F238E27FC236}">
              <a16:creationId xmlns:a16="http://schemas.microsoft.com/office/drawing/2014/main" id="{34B70D40-9E74-4E21-906D-2AC282711685}"/>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525" name="【庁舎】&#10;一人当たり面積最小値テキスト">
          <a:extLst>
            <a:ext uri="{FF2B5EF4-FFF2-40B4-BE49-F238E27FC236}">
              <a16:creationId xmlns:a16="http://schemas.microsoft.com/office/drawing/2014/main" id="{F9678713-BB8F-4455-9AAD-0BA7310BBE65}"/>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526" name="直線コネクタ 525">
          <a:extLst>
            <a:ext uri="{FF2B5EF4-FFF2-40B4-BE49-F238E27FC236}">
              <a16:creationId xmlns:a16="http://schemas.microsoft.com/office/drawing/2014/main" id="{49F755D7-9D9B-47F1-A848-DA3396C3B9B3}"/>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527" name="【庁舎】&#10;一人当たり面積最大値テキスト">
          <a:extLst>
            <a:ext uri="{FF2B5EF4-FFF2-40B4-BE49-F238E27FC236}">
              <a16:creationId xmlns:a16="http://schemas.microsoft.com/office/drawing/2014/main" id="{6F45BDC1-9B47-41F9-8D6A-30A914C2520B}"/>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528" name="直線コネクタ 527">
          <a:extLst>
            <a:ext uri="{FF2B5EF4-FFF2-40B4-BE49-F238E27FC236}">
              <a16:creationId xmlns:a16="http://schemas.microsoft.com/office/drawing/2014/main" id="{15C86680-1A40-4EDD-981A-4029EFB55141}"/>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529" name="【庁舎】&#10;一人当たり面積平均値テキスト">
          <a:extLst>
            <a:ext uri="{FF2B5EF4-FFF2-40B4-BE49-F238E27FC236}">
              <a16:creationId xmlns:a16="http://schemas.microsoft.com/office/drawing/2014/main" id="{C1E451C0-B6DE-408A-A765-374FE3A701AB}"/>
            </a:ext>
          </a:extLst>
        </xdr:cNvPr>
        <xdr:cNvSpPr txBox="1"/>
      </xdr:nvSpPr>
      <xdr:spPr>
        <a:xfrm>
          <a:off x="22199600" y="1829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530" name="フローチャート: 判断 529">
          <a:extLst>
            <a:ext uri="{FF2B5EF4-FFF2-40B4-BE49-F238E27FC236}">
              <a16:creationId xmlns:a16="http://schemas.microsoft.com/office/drawing/2014/main" id="{97BE4310-9C54-4D22-A695-A3AB33555BA8}"/>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531" name="フローチャート: 判断 530">
          <a:extLst>
            <a:ext uri="{FF2B5EF4-FFF2-40B4-BE49-F238E27FC236}">
              <a16:creationId xmlns:a16="http://schemas.microsoft.com/office/drawing/2014/main" id="{FF8624BB-4CEB-4B5D-BA8B-CFF8CCAB9C94}"/>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532" name="フローチャート: 判断 531">
          <a:extLst>
            <a:ext uri="{FF2B5EF4-FFF2-40B4-BE49-F238E27FC236}">
              <a16:creationId xmlns:a16="http://schemas.microsoft.com/office/drawing/2014/main" id="{013C65A2-1F5C-42C4-9AC2-2122CC90F4B1}"/>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533" name="フローチャート: 判断 532">
          <a:extLst>
            <a:ext uri="{FF2B5EF4-FFF2-40B4-BE49-F238E27FC236}">
              <a16:creationId xmlns:a16="http://schemas.microsoft.com/office/drawing/2014/main" id="{373D7587-7871-4F33-B4C4-BC62987AF3C5}"/>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534" name="フローチャート: 判断 533">
          <a:extLst>
            <a:ext uri="{FF2B5EF4-FFF2-40B4-BE49-F238E27FC236}">
              <a16:creationId xmlns:a16="http://schemas.microsoft.com/office/drawing/2014/main" id="{5B684EED-F38A-4528-98CD-8F1B662A2287}"/>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FFD6B05-0A0A-4ACA-9761-BE61EC310F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A9520830-6C24-416E-8422-D6BC9046369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C100B24A-CDBE-422C-98FF-DC2E6363679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60B232FD-7F60-41FF-B1E0-326C72BA8DE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41C8840F-AE4E-4B0E-BB17-008E438F765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116078</xdr:rowOff>
    </xdr:from>
    <xdr:to>
      <xdr:col>116</xdr:col>
      <xdr:colOff>114300</xdr:colOff>
      <xdr:row>107</xdr:row>
      <xdr:rowOff>46228</xdr:rowOff>
    </xdr:to>
    <xdr:sp macro="" textlink="">
      <xdr:nvSpPr>
        <xdr:cNvPr id="540" name="楕円 539">
          <a:extLst>
            <a:ext uri="{FF2B5EF4-FFF2-40B4-BE49-F238E27FC236}">
              <a16:creationId xmlns:a16="http://schemas.microsoft.com/office/drawing/2014/main" id="{EA35F5C0-5BDD-485C-A7A7-92A4508731DA}"/>
            </a:ext>
          </a:extLst>
        </xdr:cNvPr>
        <xdr:cNvSpPr/>
      </xdr:nvSpPr>
      <xdr:spPr>
        <a:xfrm>
          <a:off x="22110700" y="182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138955</xdr:rowOff>
    </xdr:from>
    <xdr:ext cx="469744" cy="259045"/>
    <xdr:sp macro="" textlink="">
      <xdr:nvSpPr>
        <xdr:cNvPr id="541" name="【庁舎】&#10;一人当たり面積該当値テキスト">
          <a:extLst>
            <a:ext uri="{FF2B5EF4-FFF2-40B4-BE49-F238E27FC236}">
              <a16:creationId xmlns:a16="http://schemas.microsoft.com/office/drawing/2014/main" id="{08EB7039-DAFE-46DF-BDD3-06291A896013}"/>
            </a:ext>
          </a:extLst>
        </xdr:cNvPr>
        <xdr:cNvSpPr txBox="1"/>
      </xdr:nvSpPr>
      <xdr:spPr>
        <a:xfrm>
          <a:off x="22199600" y="1814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116460</xdr:rowOff>
    </xdr:from>
    <xdr:to>
      <xdr:col>112</xdr:col>
      <xdr:colOff>38100</xdr:colOff>
      <xdr:row>107</xdr:row>
      <xdr:rowOff>46610</xdr:rowOff>
    </xdr:to>
    <xdr:sp macro="" textlink="">
      <xdr:nvSpPr>
        <xdr:cNvPr id="542" name="楕円 541">
          <a:extLst>
            <a:ext uri="{FF2B5EF4-FFF2-40B4-BE49-F238E27FC236}">
              <a16:creationId xmlns:a16="http://schemas.microsoft.com/office/drawing/2014/main" id="{70CA8B22-8687-4E33-BAC6-C454A23176CE}"/>
            </a:ext>
          </a:extLst>
        </xdr:cNvPr>
        <xdr:cNvSpPr/>
      </xdr:nvSpPr>
      <xdr:spPr>
        <a:xfrm>
          <a:off x="21272500" y="182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166878</xdr:rowOff>
    </xdr:from>
    <xdr:to>
      <xdr:col>116</xdr:col>
      <xdr:colOff>63500</xdr:colOff>
      <xdr:row>106</xdr:row>
      <xdr:rowOff>167260</xdr:rowOff>
    </xdr:to>
    <xdr:cxnSp macro="">
      <xdr:nvCxnSpPr>
        <xdr:cNvPr id="543" name="直線コネクタ 542">
          <a:extLst>
            <a:ext uri="{FF2B5EF4-FFF2-40B4-BE49-F238E27FC236}">
              <a16:creationId xmlns:a16="http://schemas.microsoft.com/office/drawing/2014/main" id="{A832970C-04DE-47A2-88EF-508921A9CDA1}"/>
            </a:ext>
          </a:extLst>
        </xdr:cNvPr>
        <xdr:cNvCxnSpPr/>
      </xdr:nvCxnSpPr>
      <xdr:spPr>
        <a:xfrm flipV="1">
          <a:off x="21323300" y="18340578"/>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117221</xdr:rowOff>
    </xdr:from>
    <xdr:to>
      <xdr:col>107</xdr:col>
      <xdr:colOff>101600</xdr:colOff>
      <xdr:row>107</xdr:row>
      <xdr:rowOff>47371</xdr:rowOff>
    </xdr:to>
    <xdr:sp macro="" textlink="">
      <xdr:nvSpPr>
        <xdr:cNvPr id="544" name="楕円 543">
          <a:extLst>
            <a:ext uri="{FF2B5EF4-FFF2-40B4-BE49-F238E27FC236}">
              <a16:creationId xmlns:a16="http://schemas.microsoft.com/office/drawing/2014/main" id="{08A5895A-A570-42BF-9DD8-2395E72BA67C}"/>
            </a:ext>
          </a:extLst>
        </xdr:cNvPr>
        <xdr:cNvSpPr/>
      </xdr:nvSpPr>
      <xdr:spPr>
        <a:xfrm>
          <a:off x="20383500" y="182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167260</xdr:rowOff>
    </xdr:from>
    <xdr:to>
      <xdr:col>111</xdr:col>
      <xdr:colOff>177800</xdr:colOff>
      <xdr:row>106</xdr:row>
      <xdr:rowOff>168021</xdr:rowOff>
    </xdr:to>
    <xdr:cxnSp macro="">
      <xdr:nvCxnSpPr>
        <xdr:cNvPr id="545" name="直線コネクタ 544">
          <a:extLst>
            <a:ext uri="{FF2B5EF4-FFF2-40B4-BE49-F238E27FC236}">
              <a16:creationId xmlns:a16="http://schemas.microsoft.com/office/drawing/2014/main" id="{DD63D5A8-07E9-4E41-93B3-FEF48FE4A048}"/>
            </a:ext>
          </a:extLst>
        </xdr:cNvPr>
        <xdr:cNvCxnSpPr/>
      </xdr:nvCxnSpPr>
      <xdr:spPr>
        <a:xfrm flipV="1">
          <a:off x="20434300" y="1834096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123698</xdr:rowOff>
    </xdr:from>
    <xdr:to>
      <xdr:col>102</xdr:col>
      <xdr:colOff>165100</xdr:colOff>
      <xdr:row>107</xdr:row>
      <xdr:rowOff>53848</xdr:rowOff>
    </xdr:to>
    <xdr:sp macro="" textlink="">
      <xdr:nvSpPr>
        <xdr:cNvPr id="546" name="楕円 545">
          <a:extLst>
            <a:ext uri="{FF2B5EF4-FFF2-40B4-BE49-F238E27FC236}">
              <a16:creationId xmlns:a16="http://schemas.microsoft.com/office/drawing/2014/main" id="{CCDC13B1-A0C9-4DB3-A9EC-502F5CB9DC3A}"/>
            </a:ext>
          </a:extLst>
        </xdr:cNvPr>
        <xdr:cNvSpPr/>
      </xdr:nvSpPr>
      <xdr:spPr>
        <a:xfrm>
          <a:off x="19494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168021</xdr:rowOff>
    </xdr:from>
    <xdr:to>
      <xdr:col>107</xdr:col>
      <xdr:colOff>50800</xdr:colOff>
      <xdr:row>107</xdr:row>
      <xdr:rowOff>3048</xdr:rowOff>
    </xdr:to>
    <xdr:cxnSp macro="">
      <xdr:nvCxnSpPr>
        <xdr:cNvPr id="547" name="直線コネクタ 546">
          <a:extLst>
            <a:ext uri="{FF2B5EF4-FFF2-40B4-BE49-F238E27FC236}">
              <a16:creationId xmlns:a16="http://schemas.microsoft.com/office/drawing/2014/main" id="{7542EEEF-BDC8-43C4-8FBA-CBDF608996DF}"/>
            </a:ext>
          </a:extLst>
        </xdr:cNvPr>
        <xdr:cNvCxnSpPr/>
      </xdr:nvCxnSpPr>
      <xdr:spPr>
        <a:xfrm flipV="1">
          <a:off x="19545300" y="1834172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122555</xdr:rowOff>
    </xdr:from>
    <xdr:to>
      <xdr:col>98</xdr:col>
      <xdr:colOff>38100</xdr:colOff>
      <xdr:row>107</xdr:row>
      <xdr:rowOff>52705</xdr:rowOff>
    </xdr:to>
    <xdr:sp macro="" textlink="">
      <xdr:nvSpPr>
        <xdr:cNvPr id="548" name="楕円 547">
          <a:extLst>
            <a:ext uri="{FF2B5EF4-FFF2-40B4-BE49-F238E27FC236}">
              <a16:creationId xmlns:a16="http://schemas.microsoft.com/office/drawing/2014/main" id="{291B892B-8E93-4763-A6AE-E05084919CA3}"/>
            </a:ext>
          </a:extLst>
        </xdr:cNvPr>
        <xdr:cNvSpPr/>
      </xdr:nvSpPr>
      <xdr:spPr>
        <a:xfrm>
          <a:off x="18605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xdr:rowOff>
    </xdr:from>
    <xdr:to>
      <xdr:col>102</xdr:col>
      <xdr:colOff>114300</xdr:colOff>
      <xdr:row>107</xdr:row>
      <xdr:rowOff>3048</xdr:rowOff>
    </xdr:to>
    <xdr:cxnSp macro="">
      <xdr:nvCxnSpPr>
        <xdr:cNvPr id="549" name="直線コネクタ 548">
          <a:extLst>
            <a:ext uri="{FF2B5EF4-FFF2-40B4-BE49-F238E27FC236}">
              <a16:creationId xmlns:a16="http://schemas.microsoft.com/office/drawing/2014/main" id="{7A460951-45E3-4B2C-8BD8-B4BC8FE5DF56}"/>
            </a:ext>
          </a:extLst>
        </xdr:cNvPr>
        <xdr:cNvCxnSpPr/>
      </xdr:nvCxnSpPr>
      <xdr:spPr>
        <a:xfrm>
          <a:off x="18656300" y="1834705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550" name="n_1aveValue【庁舎】&#10;一人当たり面積">
          <a:extLst>
            <a:ext uri="{FF2B5EF4-FFF2-40B4-BE49-F238E27FC236}">
              <a16:creationId xmlns:a16="http://schemas.microsoft.com/office/drawing/2014/main" id="{E0D7F085-455E-44A9-8426-03A7F4E0E4B9}"/>
            </a:ext>
          </a:extLst>
        </xdr:cNvPr>
        <xdr:cNvSpPr txBox="1"/>
      </xdr:nvSpPr>
      <xdr:spPr>
        <a:xfrm>
          <a:off x="21075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551" name="n_2aveValue【庁舎】&#10;一人当たり面積">
          <a:extLst>
            <a:ext uri="{FF2B5EF4-FFF2-40B4-BE49-F238E27FC236}">
              <a16:creationId xmlns:a16="http://schemas.microsoft.com/office/drawing/2014/main" id="{A975F047-FFD9-4CCA-B83D-D1474BE7E9C0}"/>
            </a:ext>
          </a:extLst>
        </xdr:cNvPr>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552" name="n_3aveValue【庁舎】&#10;一人当たり面積">
          <a:extLst>
            <a:ext uri="{FF2B5EF4-FFF2-40B4-BE49-F238E27FC236}">
              <a16:creationId xmlns:a16="http://schemas.microsoft.com/office/drawing/2014/main" id="{504B1783-A7DE-4CE0-BDEB-A97E04D6F270}"/>
            </a:ext>
          </a:extLst>
        </xdr:cNvPr>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83456</xdr:rowOff>
    </xdr:from>
    <xdr:ext cx="469744" cy="259045"/>
    <xdr:sp macro="" textlink="">
      <xdr:nvSpPr>
        <xdr:cNvPr id="553" name="n_4aveValue【庁舎】&#10;一人当たり面積">
          <a:extLst>
            <a:ext uri="{FF2B5EF4-FFF2-40B4-BE49-F238E27FC236}">
              <a16:creationId xmlns:a16="http://schemas.microsoft.com/office/drawing/2014/main" id="{B4792FDB-95B4-446A-94A4-5E40AD3290C6}"/>
            </a:ext>
          </a:extLst>
        </xdr:cNvPr>
        <xdr:cNvSpPr txBox="1"/>
      </xdr:nvSpPr>
      <xdr:spPr>
        <a:xfrm>
          <a:off x="18421427"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63137</xdr:rowOff>
    </xdr:from>
    <xdr:ext cx="469744" cy="259045"/>
    <xdr:sp macro="" textlink="">
      <xdr:nvSpPr>
        <xdr:cNvPr id="554" name="n_1mainValue【庁舎】&#10;一人当たり面積">
          <a:extLst>
            <a:ext uri="{FF2B5EF4-FFF2-40B4-BE49-F238E27FC236}">
              <a16:creationId xmlns:a16="http://schemas.microsoft.com/office/drawing/2014/main" id="{D4A73B85-5204-4267-8090-801C0C1F4ED6}"/>
            </a:ext>
          </a:extLst>
        </xdr:cNvPr>
        <xdr:cNvSpPr txBox="1"/>
      </xdr:nvSpPr>
      <xdr:spPr>
        <a:xfrm>
          <a:off x="21075727" y="180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38498</xdr:rowOff>
    </xdr:from>
    <xdr:ext cx="469744" cy="259045"/>
    <xdr:sp macro="" textlink="">
      <xdr:nvSpPr>
        <xdr:cNvPr id="555" name="n_2mainValue【庁舎】&#10;一人当たり面積">
          <a:extLst>
            <a:ext uri="{FF2B5EF4-FFF2-40B4-BE49-F238E27FC236}">
              <a16:creationId xmlns:a16="http://schemas.microsoft.com/office/drawing/2014/main" id="{786C5D91-A270-4FC3-8DB7-94FC62F9DD04}"/>
            </a:ext>
          </a:extLst>
        </xdr:cNvPr>
        <xdr:cNvSpPr txBox="1"/>
      </xdr:nvSpPr>
      <xdr:spPr>
        <a:xfrm>
          <a:off x="20199427" y="1838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44975</xdr:rowOff>
    </xdr:from>
    <xdr:ext cx="469744" cy="259045"/>
    <xdr:sp macro="" textlink="">
      <xdr:nvSpPr>
        <xdr:cNvPr id="556" name="n_3mainValue【庁舎】&#10;一人当たり面積">
          <a:extLst>
            <a:ext uri="{FF2B5EF4-FFF2-40B4-BE49-F238E27FC236}">
              <a16:creationId xmlns:a16="http://schemas.microsoft.com/office/drawing/2014/main" id="{65446EF8-9828-4948-8484-FFAE038B2AD7}"/>
            </a:ext>
          </a:extLst>
        </xdr:cNvPr>
        <xdr:cNvSpPr txBox="1"/>
      </xdr:nvSpPr>
      <xdr:spPr>
        <a:xfrm>
          <a:off x="19310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69232</xdr:rowOff>
    </xdr:from>
    <xdr:ext cx="469744" cy="259045"/>
    <xdr:sp macro="" textlink="">
      <xdr:nvSpPr>
        <xdr:cNvPr id="557" name="n_4mainValue【庁舎】&#10;一人当たり面積">
          <a:extLst>
            <a:ext uri="{FF2B5EF4-FFF2-40B4-BE49-F238E27FC236}">
              <a16:creationId xmlns:a16="http://schemas.microsoft.com/office/drawing/2014/main" id="{6E18912F-0473-4507-8C9E-46ABF774CF77}"/>
            </a:ext>
          </a:extLst>
        </xdr:cNvPr>
        <xdr:cNvSpPr txBox="1"/>
      </xdr:nvSpPr>
      <xdr:spPr>
        <a:xfrm>
          <a:off x="18421427" y="180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a:extLst>
            <a:ext uri="{FF2B5EF4-FFF2-40B4-BE49-F238E27FC236}">
              <a16:creationId xmlns:a16="http://schemas.microsoft.com/office/drawing/2014/main" id="{CCDEA4DE-8279-4118-80D9-F6C3C4475A3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a:extLst>
            <a:ext uri="{FF2B5EF4-FFF2-40B4-BE49-F238E27FC236}">
              <a16:creationId xmlns:a16="http://schemas.microsoft.com/office/drawing/2014/main" id="{B87B5582-9F36-4EDA-AEC2-59EB6DCFA5D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a:extLst>
            <a:ext uri="{FF2B5EF4-FFF2-40B4-BE49-F238E27FC236}">
              <a16:creationId xmlns:a16="http://schemas.microsoft.com/office/drawing/2014/main" id="{22384A97-72B8-4A71-9DA6-07A095C1AE7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民会館、一般廃棄物処理施設については、平成２７年度に新設したため、有形固定資産減価償却率は類似団体を大きく下回っている。消防施設については、昭和５０年代に各地区の消防屯所が建設されており、耐用年数を経過しつつ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第５分団屯所整備」を行い新しく建設したため、有形固定資産減価償却率は大きく下がった。第１分団屯所・第３分団屯所においては、令和５年度から整備を行う予定である。今後も公共施設等総合管理計画及び公共施設個別施設計画に基づいた施設の維持管理を適切に進めるとともに、老朽化対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
3,062
14.22
4,516,167
4,239,366
180,001
1,771,256
3,428,964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となっており、類似団体の平均を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ている。企業の設備投資の増による固定資産税の増が要因として考えられるが、今後の景気は非常に不透明であると思われるので、楽観視できない状況である。今後は、必要な事業を選別し、投資的経費を抑制するなど、歳出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91757</xdr:rowOff>
    </xdr:from>
    <xdr:to>
      <xdr:col>23</xdr:col>
      <xdr:colOff>133350</xdr:colOff>
      <xdr:row>42</xdr:row>
      <xdr:rowOff>97790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29265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139717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4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91757</xdr:rowOff>
    </xdr:from>
    <xdr:to>
      <xdr:col>19</xdr:col>
      <xdr:colOff>133350</xdr:colOff>
      <xdr:row>42</xdr:row>
      <xdr:rowOff>97790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2926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76534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4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97790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97790</xdr:rowOff>
    </xdr:from>
    <xdr:to>
      <xdr:col>11</xdr:col>
      <xdr:colOff>31750</xdr:colOff>
      <xdr:row>42</xdr:row>
      <xdr:rowOff>115888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2986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46990</xdr:rowOff>
    </xdr:from>
    <xdr:to>
      <xdr:col>23</xdr:col>
      <xdr:colOff>184150</xdr:colOff>
      <xdr:row>42</xdr:row>
      <xdr:rowOff>148590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63517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40957</xdr:rowOff>
    </xdr:from>
    <xdr:to>
      <xdr:col>19</xdr:col>
      <xdr:colOff>184150</xdr:colOff>
      <xdr:row>42</xdr:row>
      <xdr:rowOff>142557</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152734</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0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158767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158767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65088</xdr:rowOff>
    </xdr:from>
    <xdr:to>
      <xdr:col>7</xdr:col>
      <xdr:colOff>31750</xdr:colOff>
      <xdr:row>42</xdr:row>
      <xdr:rowOff>166688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5415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の増となっており、類似団体の平均を上回っている。大きな要因としては、町民会館と一般廃棄物処理施設の起債の償還により公債費が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高い水準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となっている。令和７年頃までは、現状の償還額程度が続くため、それまでの間は新規事業をなるべく控え、歳出抑制に努めていきたい。</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64</xdr:row>
      <xdr:rowOff>77978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99769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24892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91565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114300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7853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107442</xdr:rowOff>
    </xdr:from>
    <xdr:to>
      <xdr:col>11</xdr:col>
      <xdr:colOff>31750</xdr:colOff>
      <xdr:row>62</xdr:row>
      <xdr:rowOff>155448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39444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170705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60469</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56642</xdr:rowOff>
    </xdr:from>
    <xdr:to>
      <xdr:col>7</xdr:col>
      <xdr:colOff>31750</xdr:colOff>
      <xdr:row>60</xdr:row>
      <xdr:rowOff>158242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168419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[438,015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人件費・物件費及び維持補修費の合計額の人口１人当たりの金額が、類似団体平均に比べて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69,237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っている。主として、町立診療所の運営に係る人件費、物件費等が普通会計に計上されていることと、一般廃棄物処理施設に係る委託料などが要因となっている。今後、さらに各種手当の支給要件の再検討など、人件費削減に努め、事務事業の見直しを行い、物件費の抑制等を行っていきたい。</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1876</xdr:rowOff>
    </xdr:from>
    <xdr:to>
      <xdr:col>23</xdr:col>
      <xdr:colOff>133350</xdr:colOff>
      <xdr:row>83</xdr:row>
      <xdr:rowOff>16165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32226"/>
          <a:ext cx="838200" cy="1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167866</xdr:rowOff>
    </xdr:from>
    <xdr:to>
      <xdr:col>19</xdr:col>
      <xdr:colOff>133350</xdr:colOff>
      <xdr:row>83</xdr:row>
      <xdr:rowOff>1876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226766"/>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167050</xdr:rowOff>
    </xdr:from>
    <xdr:to>
      <xdr:col>15</xdr:col>
      <xdr:colOff>82550</xdr:colOff>
      <xdr:row>82</xdr:row>
      <xdr:rowOff>167866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22595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140021</xdr:rowOff>
    </xdr:from>
    <xdr:to>
      <xdr:col>11</xdr:col>
      <xdr:colOff>31750</xdr:colOff>
      <xdr:row>82</xdr:row>
      <xdr:rowOff>167050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98921"/>
          <a:ext cx="889000" cy="2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136815</xdr:rowOff>
    </xdr:from>
    <xdr:to>
      <xdr:col>23</xdr:col>
      <xdr:colOff>184150</xdr:colOff>
      <xdr:row>83</xdr:row>
      <xdr:rowOff>66965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9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108892</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6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122526</xdr:rowOff>
    </xdr:from>
    <xdr:to>
      <xdr:col>19</xdr:col>
      <xdr:colOff>184150</xdr:colOff>
      <xdr:row>83</xdr:row>
      <xdr:rowOff>52676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8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37453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67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117066</xdr:rowOff>
    </xdr:from>
    <xdr:to>
      <xdr:col>15</xdr:col>
      <xdr:colOff>133350</xdr:colOff>
      <xdr:row>83</xdr:row>
      <xdr:rowOff>47216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7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31993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6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116250</xdr:rowOff>
    </xdr:from>
    <xdr:to>
      <xdr:col>11</xdr:col>
      <xdr:colOff>82550</xdr:colOff>
      <xdr:row>83</xdr:row>
      <xdr:rowOff>46400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31177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6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89221</xdr:rowOff>
    </xdr:from>
    <xdr:to>
      <xdr:col>7</xdr:col>
      <xdr:colOff>31750</xdr:colOff>
      <xdr:row>83</xdr:row>
      <xdr:rowOff>19371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4148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ポイント、全国町村平均では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高い数値となっている。国人事院勧告や香川県人事委員会勧告に準拠した給与改定の実施が要因である。今後もラスパイレス指数の水準は維持するものの、人員配置計画の再検討を行うなど、事務の効率化、集約化を図ることにより、なお一層の人件費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45720</xdr:rowOff>
    </xdr:from>
    <xdr:to>
      <xdr:col>81</xdr:col>
      <xdr:colOff>44450</xdr:colOff>
      <xdr:row>89</xdr:row>
      <xdr:rowOff>93980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3047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45720</xdr:rowOff>
    </xdr:from>
    <xdr:to>
      <xdr:col>77</xdr:col>
      <xdr:colOff>44450</xdr:colOff>
      <xdr:row>89</xdr:row>
      <xdr:rowOff>134196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3047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102023</xdr:rowOff>
    </xdr:from>
    <xdr:to>
      <xdr:col>72</xdr:col>
      <xdr:colOff>203200</xdr:colOff>
      <xdr:row>89</xdr:row>
      <xdr:rowOff>134196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3610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45720</xdr:rowOff>
    </xdr:from>
    <xdr:to>
      <xdr:col>68</xdr:col>
      <xdr:colOff>152400</xdr:colOff>
      <xdr:row>89</xdr:row>
      <xdr:rowOff>102023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3047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43180</xdr:rowOff>
    </xdr:from>
    <xdr:to>
      <xdr:col>81</xdr:col>
      <xdr:colOff>95250</xdr:colOff>
      <xdr:row>89</xdr:row>
      <xdr:rowOff>144780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110507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1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166370</xdr:rowOff>
    </xdr:from>
    <xdr:to>
      <xdr:col>77</xdr:col>
      <xdr:colOff>95250</xdr:colOff>
      <xdr:row>89</xdr:row>
      <xdr:rowOff>96520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81297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83396</xdr:rowOff>
    </xdr:from>
    <xdr:to>
      <xdr:col>73</xdr:col>
      <xdr:colOff>44450</xdr:colOff>
      <xdr:row>90</xdr:row>
      <xdr:rowOff>13546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169773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51223</xdr:rowOff>
    </xdr:from>
    <xdr:to>
      <xdr:col>68</xdr:col>
      <xdr:colOff>203200</xdr:colOff>
      <xdr:row>89</xdr:row>
      <xdr:rowOff>152823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137600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166370</xdr:rowOff>
    </xdr:from>
    <xdr:to>
      <xdr:col>64</xdr:col>
      <xdr:colOff>152400</xdr:colOff>
      <xdr:row>89</xdr:row>
      <xdr:rowOff>96520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81297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の平均を若干上回っている。今後は、地方分権などにより、地方公共団体の役割が増加していることから、一定の職員数を確保していくことも必要であると考えるが、民間活力を活用するとともに、職員個人の質の向上にも努め、町民サービスの低下につながらないよう、適切な定員管理を実施していきたい。</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105384</xdr:rowOff>
    </xdr:from>
    <xdr:to>
      <xdr:col>81</xdr:col>
      <xdr:colOff>44450</xdr:colOff>
      <xdr:row>61</xdr:row>
      <xdr:rowOff>129515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63834"/>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105384</xdr:rowOff>
    </xdr:from>
    <xdr:to>
      <xdr:col>77</xdr:col>
      <xdr:colOff>44450</xdr:colOff>
      <xdr:row>61</xdr:row>
      <xdr:rowOff>127826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563834"/>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94767</xdr:rowOff>
    </xdr:from>
    <xdr:to>
      <xdr:col>72</xdr:col>
      <xdr:colOff>203200</xdr:colOff>
      <xdr:row>61</xdr:row>
      <xdr:rowOff>127826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553217"/>
          <a:ext cx="889000" cy="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94767</xdr:rowOff>
    </xdr:from>
    <xdr:to>
      <xdr:col>68</xdr:col>
      <xdr:colOff>152400</xdr:colOff>
      <xdr:row>61</xdr:row>
      <xdr:rowOff>96215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55321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78715</xdr:rowOff>
    </xdr:from>
    <xdr:to>
      <xdr:col>81</xdr:col>
      <xdr:colOff>95250</xdr:colOff>
      <xdr:row>62</xdr:row>
      <xdr:rowOff>8865</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5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50792</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50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54584</xdr:rowOff>
    </xdr:from>
    <xdr:to>
      <xdr:col>77</xdr:col>
      <xdr:colOff>95250</xdr:colOff>
      <xdr:row>61</xdr:row>
      <xdr:rowOff>156184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5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140961</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599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77026</xdr:rowOff>
    </xdr:from>
    <xdr:to>
      <xdr:col>73</xdr:col>
      <xdr:colOff>44450</xdr:colOff>
      <xdr:row>62</xdr:row>
      <xdr:rowOff>7176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5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163403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62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43967</xdr:rowOff>
    </xdr:from>
    <xdr:to>
      <xdr:col>68</xdr:col>
      <xdr:colOff>203200</xdr:colOff>
      <xdr:row>61</xdr:row>
      <xdr:rowOff>145567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5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45415</xdr:rowOff>
    </xdr:from>
    <xdr:to>
      <xdr:col>64</xdr:col>
      <xdr:colOff>152400</xdr:colOff>
      <xdr:row>61</xdr:row>
      <xdr:rowOff>147015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5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131792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9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おり、類似団体の平均を上回っている。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大きな要因としては、町民会館と一般廃棄物処理施設の起債の償還により公債費が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高い水準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となっている。令和７年頃までは、現状の償還額程度が続くため、それまでの間は新規事業をなるべく控え、歳出抑制に努めていきたい。</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41</xdr:row>
      <xdr:rowOff>132504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179800" y="6976956"/>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40</xdr:row>
      <xdr:rowOff>118956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90800" y="680000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113454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67678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121496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67678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過去からの起債抑制施策として、交付税措置のある有利なもののみの発行に限定してきたことにより、類似団体と同じである。今後も起債抑制施策を継続し、現在の水準を維持する。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
3,062
14.22
4,516,167
4,239,366
180,001
1,771,256
3,428,964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定員適正化計画の職員数を維持しているものの、類似団体平均を上回っている。大きな要因としては、町立診療所の運営に係る人件費が普通会計に計上されていることである。今後も適正な人員管理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4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44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35560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792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35560</xdr:rowOff>
    </xdr:from>
    <xdr:to>
      <xdr:col>11</xdr:col>
      <xdr:colOff>9525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792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156210</xdr:rowOff>
    </xdr:from>
    <xdr:to>
      <xdr:col>15</xdr:col>
      <xdr:colOff>149225</xdr:colOff>
      <xdr:row>37</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156210</xdr:rowOff>
    </xdr:from>
    <xdr:to>
      <xdr:col>6</xdr:col>
      <xdr:colOff>171450</xdr:colOff>
      <xdr:row>37</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ているが、依然として類似団体平均を上回っている。大きな要因としては、町立診療所の運営に係る物件費が普通会計に計上されていることと、一般廃棄物処理施設に係る委託料などの物件費が主となっていることである。今後も、施設の設備投資などによるさらなる光熱水費の抑制や業務委託の再検討など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33274</xdr:rowOff>
    </xdr:from>
    <xdr:to>
      <xdr:col>82</xdr:col>
      <xdr:colOff>107950</xdr:colOff>
      <xdr:row>19</xdr:row>
      <xdr:rowOff>37846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2908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37846</xdr:rowOff>
    </xdr:from>
    <xdr:to>
      <xdr:col>78</xdr:col>
      <xdr:colOff>69850</xdr:colOff>
      <xdr:row>20</xdr:row>
      <xdr:rowOff>3556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2953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129286</xdr:rowOff>
    </xdr:from>
    <xdr:to>
      <xdr:col>73</xdr:col>
      <xdr:colOff>180975</xdr:colOff>
      <xdr:row>20</xdr:row>
      <xdr:rowOff>3556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3868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154432</xdr:rowOff>
    </xdr:from>
    <xdr:to>
      <xdr:col>69</xdr:col>
      <xdr:colOff>92075</xdr:colOff>
      <xdr:row>19</xdr:row>
      <xdr:rowOff>129286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24053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153924</xdr:rowOff>
    </xdr:from>
    <xdr:to>
      <xdr:col>82</xdr:col>
      <xdr:colOff>158750</xdr:colOff>
      <xdr:row>19</xdr:row>
      <xdr:rowOff>84074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126001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158496</xdr:rowOff>
    </xdr:from>
    <xdr:to>
      <xdr:col>78</xdr:col>
      <xdr:colOff>120650</xdr:colOff>
      <xdr:row>19</xdr:row>
      <xdr:rowOff>88646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73423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124206</xdr:rowOff>
    </xdr:from>
    <xdr:to>
      <xdr:col>74</xdr:col>
      <xdr:colOff>31750</xdr:colOff>
      <xdr:row>20</xdr:row>
      <xdr:rowOff>54356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39133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78486</xdr:rowOff>
    </xdr:from>
    <xdr:to>
      <xdr:col>69</xdr:col>
      <xdr:colOff>142875</xdr:colOff>
      <xdr:row>20</xdr:row>
      <xdr:rowOff>8636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164863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103632</xdr:rowOff>
    </xdr:from>
    <xdr:to>
      <xdr:col>65</xdr:col>
      <xdr:colOff>53975</xdr:colOff>
      <xdr:row>19</xdr:row>
      <xdr:rowOff>33782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18559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扶助費に係る経常収支比率は、昨年度より微増の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となり、類似団体平均を下回っている。主な経費としては、児童手当や介護・訓練等給付費などであり義務的な性質のため経費削減は困難であるが、今後も引き続き現在の水準を維持するとともに、単独事業の効果の検証など見直しをすることで扶助費の抑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68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110672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143328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143328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類似団体平均を下回っている。特別会計への繰出金が依然高いウエイトを占めており、今後も増加傾向は続くと予想されるため、受益と負担の公平性の観点からも、また、独立採算の原則からも、その運営の健全化を図り、普通会計の負担額を減らしていくよう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122428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6459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56</xdr:row>
      <xdr:rowOff>49276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45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49276</xdr:rowOff>
    </xdr:from>
    <xdr:to>
      <xdr:col>73</xdr:col>
      <xdr:colOff>180975</xdr:colOff>
      <xdr:row>56</xdr:row>
      <xdr:rowOff>85852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50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49276</xdr:rowOff>
    </xdr:from>
    <xdr:to>
      <xdr:col>69</xdr:col>
      <xdr:colOff>92075</xdr:colOff>
      <xdr:row>56</xdr:row>
      <xdr:rowOff>85852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50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88155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35052</xdr:rowOff>
    </xdr:from>
    <xdr:to>
      <xdr:col>69</xdr:col>
      <xdr:colOff>142875</xdr:colOff>
      <xdr:row>56</xdr:row>
      <xdr:rowOff>136652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110253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ており、補助費等に係る経常収支比率は、類似団体平均を下回っている。社会福祉協議会に対するものが主なものとなっており、今後、削減していく事はかなり難しいところではあるが、厳しい財政状況が続いているため、今後も各種団体補助金の支給要件などを再検討するなど、補助費等の抑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122428</xdr:rowOff>
    </xdr:from>
    <xdr:to>
      <xdr:col>82</xdr:col>
      <xdr:colOff>107950</xdr:colOff>
      <xdr:row>32</xdr:row>
      <xdr:rowOff>131572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6088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131572</xdr:rowOff>
    </xdr:from>
    <xdr:to>
      <xdr:col>78</xdr:col>
      <xdr:colOff>69850</xdr:colOff>
      <xdr:row>32</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6179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149860</xdr:rowOff>
    </xdr:from>
    <xdr:to>
      <xdr:col>73</xdr:col>
      <xdr:colOff>180975</xdr:colOff>
      <xdr:row>33</xdr:row>
      <xdr:rowOff>5842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56362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122428</xdr:rowOff>
    </xdr:from>
    <xdr:to>
      <xdr:col>69</xdr:col>
      <xdr:colOff>92075</xdr:colOff>
      <xdr:row>33</xdr:row>
      <xdr:rowOff>5842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608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71628</xdr:rowOff>
    </xdr:from>
    <xdr:to>
      <xdr:col>82</xdr:col>
      <xdr:colOff>158750</xdr:colOff>
      <xdr:row>33</xdr:row>
      <xdr:rowOff>1778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151655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46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80772</xdr:rowOff>
    </xdr:from>
    <xdr:to>
      <xdr:col>78</xdr:col>
      <xdr:colOff>120650</xdr:colOff>
      <xdr:row>33</xdr:row>
      <xdr:rowOff>10922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21099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3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99060</xdr:rowOff>
    </xdr:from>
    <xdr:to>
      <xdr:col>74</xdr:col>
      <xdr:colOff>31750</xdr:colOff>
      <xdr:row>33</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39387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126492</xdr:rowOff>
    </xdr:from>
    <xdr:to>
      <xdr:col>69</xdr:col>
      <xdr:colOff>142875</xdr:colOff>
      <xdr:row>33</xdr:row>
      <xdr:rowOff>56642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66819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71628</xdr:rowOff>
    </xdr:from>
    <xdr:to>
      <xdr:col>65</xdr:col>
      <xdr:colOff>53975</xdr:colOff>
      <xdr:row>33</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11955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、類似団体平均を上回っている。大きな要因としては、町民会館、一般廃棄物処理施設の償還が主となっている。平成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年度予算より既に財政改革に取り組んでおり、借入額よりも償還額が上回る予算となっている。今後も後世への負担軽減を図るため、引き続き起債抑制政策を継続し、公債費の抑制に努める。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142239</xdr:rowOff>
    </xdr:from>
    <xdr:to>
      <xdr:col>24</xdr:col>
      <xdr:colOff>25400</xdr:colOff>
      <xdr:row>77</xdr:row>
      <xdr:rowOff>168911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438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77</xdr:row>
      <xdr:rowOff>168911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495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76</xdr:row>
      <xdr:rowOff>119380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362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43180</xdr:rowOff>
    </xdr:from>
    <xdr:to>
      <xdr:col>11</xdr:col>
      <xdr:colOff>9525</xdr:colOff>
      <xdr:row>75</xdr:row>
      <xdr:rowOff>77470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01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91439</xdr:rowOff>
    </xdr:from>
    <xdr:to>
      <xdr:col>24</xdr:col>
      <xdr:colOff>76200</xdr:colOff>
      <xdr:row>78</xdr:row>
      <xdr:rowOff>21589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63516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118111</xdr:rowOff>
    </xdr:from>
    <xdr:to>
      <xdr:col>20</xdr:col>
      <xdr:colOff>38100</xdr:colOff>
      <xdr:row>78</xdr:row>
      <xdr:rowOff>48261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163830</xdr:rowOff>
    </xdr:from>
    <xdr:to>
      <xdr:col>6</xdr:col>
      <xdr:colOff>171450</xdr:colOff>
      <xdr:row>75</xdr:row>
      <xdr:rowOff>93980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104157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公債費を除く経常経費をみると、類似団体平均を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下水道や国保など他会計への繰出金は増加が見込まれるため、歳出抑制を模索するなど、歳出の削減に努める。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77</xdr:row>
      <xdr:rowOff>8889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419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111761</xdr:rowOff>
    </xdr:from>
    <xdr:to>
      <xdr:col>78</xdr:col>
      <xdr:colOff>69850</xdr:colOff>
      <xdr:row>77</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141961"/>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96520</xdr:rowOff>
    </xdr:from>
    <xdr:to>
      <xdr:col>73</xdr:col>
      <xdr:colOff>180975</xdr:colOff>
      <xdr:row>78</xdr:row>
      <xdr:rowOff>35561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2981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78</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13433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101616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45720</xdr:rowOff>
    </xdr:from>
    <xdr:to>
      <xdr:col>74</xdr:col>
      <xdr:colOff>31750</xdr:colOff>
      <xdr:row>77</xdr:row>
      <xdr:rowOff>147320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132097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4470</xdr:rowOff>
    </xdr:from>
    <xdr:to>
      <xdr:col>29</xdr:col>
      <xdr:colOff>127000</xdr:colOff>
      <xdr:row>18</xdr:row>
      <xdr:rowOff>7675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38195"/>
          <a:ext cx="647700" cy="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160698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1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7675</xdr:rowOff>
    </xdr:from>
    <xdr:to>
      <xdr:col>26</xdr:col>
      <xdr:colOff>50800</xdr:colOff>
      <xdr:row>18</xdr:row>
      <xdr:rowOff>13959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41400"/>
          <a:ext cx="698500" cy="6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11212</xdr:rowOff>
    </xdr:from>
    <xdr:to>
      <xdr:col>22</xdr:col>
      <xdr:colOff>114300</xdr:colOff>
      <xdr:row>18</xdr:row>
      <xdr:rowOff>13959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44937"/>
          <a:ext cx="698500" cy="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11212</xdr:rowOff>
    </xdr:from>
    <xdr:to>
      <xdr:col>18</xdr:col>
      <xdr:colOff>177800</xdr:colOff>
      <xdr:row>18</xdr:row>
      <xdr:rowOff>18295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44937"/>
          <a:ext cx="698500" cy="7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125120</xdr:rowOff>
    </xdr:from>
    <xdr:to>
      <xdr:col>29</xdr:col>
      <xdr:colOff>177800</xdr:colOff>
      <xdr:row>18</xdr:row>
      <xdr:rowOff>55270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7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141647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3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128325</xdr:rowOff>
    </xdr:from>
    <xdr:to>
      <xdr:col>26</xdr:col>
      <xdr:colOff>101600</xdr:colOff>
      <xdr:row>18</xdr:row>
      <xdr:rowOff>58475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9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68652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134609</xdr:rowOff>
    </xdr:from>
    <xdr:to>
      <xdr:col>22</xdr:col>
      <xdr:colOff>165100</xdr:colOff>
      <xdr:row>18</xdr:row>
      <xdr:rowOff>64759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96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74936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6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131862</xdr:rowOff>
    </xdr:from>
    <xdr:to>
      <xdr:col>19</xdr:col>
      <xdr:colOff>38100</xdr:colOff>
      <xdr:row>18</xdr:row>
      <xdr:rowOff>62012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9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72189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138945</xdr:rowOff>
    </xdr:from>
    <xdr:to>
      <xdr:col>15</xdr:col>
      <xdr:colOff>101600</xdr:colOff>
      <xdr:row>18</xdr:row>
      <xdr:rowOff>69095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0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79272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7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259100</xdr:rowOff>
    </xdr:from>
    <xdr:to>
      <xdr:col>29</xdr:col>
      <xdr:colOff>127000</xdr:colOff>
      <xdr:row>35</xdr:row>
      <xdr:rowOff>290373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69450"/>
          <a:ext cx="647700" cy="3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243877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290373</xdr:rowOff>
    </xdr:from>
    <xdr:to>
      <xdr:col>26</xdr:col>
      <xdr:colOff>50800</xdr:colOff>
      <xdr:row>36</xdr:row>
      <xdr:rowOff>88222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00723"/>
          <a:ext cx="698500" cy="14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88222</xdr:rowOff>
    </xdr:from>
    <xdr:to>
      <xdr:col>22</xdr:col>
      <xdr:colOff>114300</xdr:colOff>
      <xdr:row>36</xdr:row>
      <xdr:rowOff>139314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41472"/>
          <a:ext cx="698500" cy="51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139314</xdr:rowOff>
    </xdr:from>
    <xdr:to>
      <xdr:col>18</xdr:col>
      <xdr:colOff>177800</xdr:colOff>
      <xdr:row>36</xdr:row>
      <xdr:rowOff>160360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92564"/>
          <a:ext cx="698500" cy="21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208300</xdr:rowOff>
    </xdr:from>
    <xdr:to>
      <xdr:col>29</xdr:col>
      <xdr:colOff>177800</xdr:colOff>
      <xdr:row>35</xdr:row>
      <xdr:rowOff>309900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1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53377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239573</xdr:rowOff>
    </xdr:from>
    <xdr:to>
      <xdr:col>26</xdr:col>
      <xdr:colOff>101600</xdr:colOff>
      <xdr:row>35</xdr:row>
      <xdr:rowOff>341173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4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8450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18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37422</xdr:rowOff>
    </xdr:from>
    <xdr:to>
      <xdr:col>22</xdr:col>
      <xdr:colOff>165100</xdr:colOff>
      <xdr:row>36</xdr:row>
      <xdr:rowOff>139022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9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123799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7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88514</xdr:rowOff>
    </xdr:from>
    <xdr:to>
      <xdr:col>19</xdr:col>
      <xdr:colOff>38100</xdr:colOff>
      <xdr:row>37</xdr:row>
      <xdr:rowOff>18664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4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3441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2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109560</xdr:rowOff>
    </xdr:from>
    <xdr:to>
      <xdr:col>15</xdr:col>
      <xdr:colOff>101600</xdr:colOff>
      <xdr:row>37</xdr:row>
      <xdr:rowOff>39710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62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24487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
3,062
14.22
4,516,167
4,239,366
180,001
1,771,256
3,428,964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6700</xdr:rowOff>
    </xdr:from>
    <xdr:to>
      <xdr:col>24</xdr:col>
      <xdr:colOff>63500</xdr:colOff>
      <xdr:row>36</xdr:row>
      <xdr:rowOff>8723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78900"/>
          <a:ext cx="8382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8723</xdr:rowOff>
    </xdr:from>
    <xdr:to>
      <xdr:col>19</xdr:col>
      <xdr:colOff>177800</xdr:colOff>
      <xdr:row>36</xdr:row>
      <xdr:rowOff>15365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80923"/>
          <a:ext cx="8890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15365</xdr:rowOff>
    </xdr:from>
    <xdr:to>
      <xdr:col>15</xdr:col>
      <xdr:colOff>50800</xdr:colOff>
      <xdr:row>36</xdr:row>
      <xdr:rowOff>23756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87565"/>
          <a:ext cx="889000" cy="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23756</xdr:rowOff>
    </xdr:from>
    <xdr:to>
      <xdr:col>10</xdr:col>
      <xdr:colOff>114300</xdr:colOff>
      <xdr:row>36</xdr:row>
      <xdr:rowOff>31238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95956"/>
          <a:ext cx="8890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127350</xdr:rowOff>
    </xdr:from>
    <xdr:to>
      <xdr:col>24</xdr:col>
      <xdr:colOff>114300</xdr:colOff>
      <xdr:row>36</xdr:row>
      <xdr:rowOff>57500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150227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129373</xdr:rowOff>
    </xdr:from>
    <xdr:to>
      <xdr:col>20</xdr:col>
      <xdr:colOff>38100</xdr:colOff>
      <xdr:row>36</xdr:row>
      <xdr:rowOff>59523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76050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0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136015</xdr:rowOff>
    </xdr:from>
    <xdr:to>
      <xdr:col>15</xdr:col>
      <xdr:colOff>101600</xdr:colOff>
      <xdr:row>36</xdr:row>
      <xdr:rowOff>66165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82692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144406</xdr:rowOff>
    </xdr:from>
    <xdr:to>
      <xdr:col>10</xdr:col>
      <xdr:colOff>165100</xdr:colOff>
      <xdr:row>36</xdr:row>
      <xdr:rowOff>74556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91083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2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151888</xdr:rowOff>
    </xdr:from>
    <xdr:to>
      <xdr:col>6</xdr:col>
      <xdr:colOff>38100</xdr:colOff>
      <xdr:row>36</xdr:row>
      <xdr:rowOff>82038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98565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2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98318</xdr:rowOff>
    </xdr:from>
    <xdr:to>
      <xdr:col>24</xdr:col>
      <xdr:colOff>63500</xdr:colOff>
      <xdr:row>56</xdr:row>
      <xdr:rowOff>115697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99518"/>
          <a:ext cx="838200" cy="1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113377</xdr:rowOff>
    </xdr:from>
    <xdr:to>
      <xdr:col>19</xdr:col>
      <xdr:colOff>177800</xdr:colOff>
      <xdr:row>56</xdr:row>
      <xdr:rowOff>115697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714577"/>
          <a:ext cx="8890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113377</xdr:rowOff>
    </xdr:from>
    <xdr:to>
      <xdr:col>15</xdr:col>
      <xdr:colOff>50800</xdr:colOff>
      <xdr:row>56</xdr:row>
      <xdr:rowOff>114322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14577"/>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114322</xdr:rowOff>
    </xdr:from>
    <xdr:to>
      <xdr:col>10</xdr:col>
      <xdr:colOff>114300</xdr:colOff>
      <xdr:row>56</xdr:row>
      <xdr:rowOff>154955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15522"/>
          <a:ext cx="889000" cy="4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47518</xdr:rowOff>
    </xdr:from>
    <xdr:to>
      <xdr:col>24</xdr:col>
      <xdr:colOff>114300</xdr:colOff>
      <xdr:row>56</xdr:row>
      <xdr:rowOff>149118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70395</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64897</xdr:rowOff>
    </xdr:from>
    <xdr:to>
      <xdr:col>20</xdr:col>
      <xdr:colOff>38100</xdr:colOff>
      <xdr:row>56</xdr:row>
      <xdr:rowOff>166497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11574</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44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62577</xdr:rowOff>
    </xdr:from>
    <xdr:to>
      <xdr:col>15</xdr:col>
      <xdr:colOff>101600</xdr:colOff>
      <xdr:row>56</xdr:row>
      <xdr:rowOff>164177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6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9254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43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63522</xdr:rowOff>
    </xdr:from>
    <xdr:to>
      <xdr:col>10</xdr:col>
      <xdr:colOff>165100</xdr:colOff>
      <xdr:row>56</xdr:row>
      <xdr:rowOff>165122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6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10199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43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104155</xdr:rowOff>
    </xdr:from>
    <xdr:to>
      <xdr:col>6</xdr:col>
      <xdr:colOff>38100</xdr:colOff>
      <xdr:row>57</xdr:row>
      <xdr:rowOff>34305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0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50832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48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68410</xdr:rowOff>
    </xdr:from>
    <xdr:to>
      <xdr:col>24</xdr:col>
      <xdr:colOff>63500</xdr:colOff>
      <xdr:row>79</xdr:row>
      <xdr:rowOff>71137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612960"/>
          <a:ext cx="8382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71137</xdr:rowOff>
    </xdr:from>
    <xdr:to>
      <xdr:col>19</xdr:col>
      <xdr:colOff>177800</xdr:colOff>
      <xdr:row>79</xdr:row>
      <xdr:rowOff>72507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615687"/>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71920</xdr:rowOff>
    </xdr:from>
    <xdr:to>
      <xdr:col>15</xdr:col>
      <xdr:colOff>50800</xdr:colOff>
      <xdr:row>79</xdr:row>
      <xdr:rowOff>72507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616470"/>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70777</xdr:rowOff>
    </xdr:from>
    <xdr:to>
      <xdr:col>10</xdr:col>
      <xdr:colOff>114300</xdr:colOff>
      <xdr:row>79</xdr:row>
      <xdr:rowOff>71920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61532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17610</xdr:rowOff>
    </xdr:from>
    <xdr:to>
      <xdr:col>24</xdr:col>
      <xdr:colOff>114300</xdr:colOff>
      <xdr:row>79</xdr:row>
      <xdr:rowOff>119210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103987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20337</xdr:rowOff>
    </xdr:from>
    <xdr:to>
      <xdr:col>20</xdr:col>
      <xdr:colOff>38100</xdr:colOff>
      <xdr:row>79</xdr:row>
      <xdr:rowOff>121937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6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113064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5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21707</xdr:rowOff>
    </xdr:from>
    <xdr:to>
      <xdr:col>15</xdr:col>
      <xdr:colOff>101600</xdr:colOff>
      <xdr:row>79</xdr:row>
      <xdr:rowOff>123307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114434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5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21120</xdr:rowOff>
    </xdr:from>
    <xdr:to>
      <xdr:col>10</xdr:col>
      <xdr:colOff>165100</xdr:colOff>
      <xdr:row>79</xdr:row>
      <xdr:rowOff>122720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113847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5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19977</xdr:rowOff>
    </xdr:from>
    <xdr:to>
      <xdr:col>6</xdr:col>
      <xdr:colOff>38100</xdr:colOff>
      <xdr:row>79</xdr:row>
      <xdr:rowOff>121577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112704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5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124333</xdr:rowOff>
    </xdr:from>
    <xdr:to>
      <xdr:col>24</xdr:col>
      <xdr:colOff>63500</xdr:colOff>
      <xdr:row>98</xdr:row>
      <xdr:rowOff>143802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926433"/>
          <a:ext cx="8382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114643</xdr:rowOff>
    </xdr:from>
    <xdr:to>
      <xdr:col>19</xdr:col>
      <xdr:colOff>177800</xdr:colOff>
      <xdr:row>98</xdr:row>
      <xdr:rowOff>143802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916743"/>
          <a:ext cx="8890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99644</xdr:rowOff>
    </xdr:from>
    <xdr:to>
      <xdr:col>15</xdr:col>
      <xdr:colOff>50800</xdr:colOff>
      <xdr:row>98</xdr:row>
      <xdr:rowOff>114643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901744"/>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99644</xdr:rowOff>
    </xdr:from>
    <xdr:to>
      <xdr:col>10</xdr:col>
      <xdr:colOff>114300</xdr:colOff>
      <xdr:row>98</xdr:row>
      <xdr:rowOff>120408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01744"/>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73533</xdr:rowOff>
    </xdr:from>
    <xdr:to>
      <xdr:col>24</xdr:col>
      <xdr:colOff>114300</xdr:colOff>
      <xdr:row>99</xdr:row>
      <xdr:rowOff>3683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8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159910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9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93002</xdr:rowOff>
    </xdr:from>
    <xdr:to>
      <xdr:col>20</xdr:col>
      <xdr:colOff>38100</xdr:colOff>
      <xdr:row>99</xdr:row>
      <xdr:rowOff>23152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14279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63843</xdr:rowOff>
    </xdr:from>
    <xdr:to>
      <xdr:col>15</xdr:col>
      <xdr:colOff>101600</xdr:colOff>
      <xdr:row>98</xdr:row>
      <xdr:rowOff>165443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156570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5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48844</xdr:rowOff>
    </xdr:from>
    <xdr:to>
      <xdr:col>10</xdr:col>
      <xdr:colOff>165100</xdr:colOff>
      <xdr:row>98</xdr:row>
      <xdr:rowOff>150444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5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141571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4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69608</xdr:rowOff>
    </xdr:from>
    <xdr:to>
      <xdr:col>6</xdr:col>
      <xdr:colOff>38100</xdr:colOff>
      <xdr:row>98</xdr:row>
      <xdr:rowOff>171208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162335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6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126289</xdr:rowOff>
    </xdr:from>
    <xdr:to>
      <xdr:col>55</xdr:col>
      <xdr:colOff>0</xdr:colOff>
      <xdr:row>37</xdr:row>
      <xdr:rowOff>149073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469939"/>
          <a:ext cx="8382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149073</xdr:rowOff>
    </xdr:from>
    <xdr:to>
      <xdr:col>50</xdr:col>
      <xdr:colOff>114300</xdr:colOff>
      <xdr:row>37</xdr:row>
      <xdr:rowOff>168766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92723"/>
          <a:ext cx="889000" cy="1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67139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168766</xdr:rowOff>
    </xdr:from>
    <xdr:to>
      <xdr:col>45</xdr:col>
      <xdr:colOff>177800</xdr:colOff>
      <xdr:row>37</xdr:row>
      <xdr:rowOff>170992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12416"/>
          <a:ext cx="8890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86212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170992</xdr:rowOff>
    </xdr:from>
    <xdr:to>
      <xdr:col>41</xdr:col>
      <xdr:colOff>50800</xdr:colOff>
      <xdr:row>38</xdr:row>
      <xdr:rowOff>9969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14642"/>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124289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59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75489</xdr:rowOff>
    </xdr:from>
    <xdr:to>
      <xdr:col>55</xdr:col>
      <xdr:colOff>50800</xdr:colOff>
      <xdr:row>38</xdr:row>
      <xdr:rowOff>5638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19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161866</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3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98273</xdr:rowOff>
    </xdr:from>
    <xdr:to>
      <xdr:col>50</xdr:col>
      <xdr:colOff>165100</xdr:colOff>
      <xdr:row>38</xdr:row>
      <xdr:rowOff>28423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19549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117966</xdr:rowOff>
    </xdr:from>
    <xdr:to>
      <xdr:col>46</xdr:col>
      <xdr:colOff>38100</xdr:colOff>
      <xdr:row>38</xdr:row>
      <xdr:rowOff>48116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39243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5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120192</xdr:rowOff>
    </xdr:from>
    <xdr:to>
      <xdr:col>41</xdr:col>
      <xdr:colOff>101600</xdr:colOff>
      <xdr:row>38</xdr:row>
      <xdr:rowOff>50341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638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41469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5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130620</xdr:rowOff>
    </xdr:from>
    <xdr:to>
      <xdr:col>36</xdr:col>
      <xdr:colOff>165100</xdr:colOff>
      <xdr:row>38</xdr:row>
      <xdr:rowOff>60770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51896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95512</xdr:rowOff>
    </xdr:from>
    <xdr:to>
      <xdr:col>55</xdr:col>
      <xdr:colOff>0</xdr:colOff>
      <xdr:row>57</xdr:row>
      <xdr:rowOff>124411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68162"/>
          <a:ext cx="8382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103498</xdr:rowOff>
    </xdr:from>
    <xdr:to>
      <xdr:col>50</xdr:col>
      <xdr:colOff>114300</xdr:colOff>
      <xdr:row>57</xdr:row>
      <xdr:rowOff>124411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76148"/>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67274</xdr:rowOff>
    </xdr:from>
    <xdr:to>
      <xdr:col>45</xdr:col>
      <xdr:colOff>177800</xdr:colOff>
      <xdr:row>57</xdr:row>
      <xdr:rowOff>103498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839924"/>
          <a:ext cx="889000" cy="3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95705</xdr:rowOff>
    </xdr:from>
    <xdr:to>
      <xdr:col>41</xdr:col>
      <xdr:colOff>50800</xdr:colOff>
      <xdr:row>57</xdr:row>
      <xdr:rowOff>67274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696905"/>
          <a:ext cx="889000" cy="1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98737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44712</xdr:rowOff>
    </xdr:from>
    <xdr:to>
      <xdr:col>55</xdr:col>
      <xdr:colOff>50800</xdr:colOff>
      <xdr:row>57</xdr:row>
      <xdr:rowOff>146312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144918</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4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73611</xdr:rowOff>
    </xdr:from>
    <xdr:to>
      <xdr:col>50</xdr:col>
      <xdr:colOff>165100</xdr:colOff>
      <xdr:row>58</xdr:row>
      <xdr:rowOff>3761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4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166338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93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52698</xdr:rowOff>
    </xdr:from>
    <xdr:to>
      <xdr:col>46</xdr:col>
      <xdr:colOff>38100</xdr:colOff>
      <xdr:row>57</xdr:row>
      <xdr:rowOff>154298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145425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91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16474</xdr:rowOff>
    </xdr:from>
    <xdr:to>
      <xdr:col>41</xdr:col>
      <xdr:colOff>101600</xdr:colOff>
      <xdr:row>57</xdr:row>
      <xdr:rowOff>118074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109201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88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44905</xdr:rowOff>
    </xdr:from>
    <xdr:to>
      <xdr:col>36</xdr:col>
      <xdr:colOff>165100</xdr:colOff>
      <xdr:row>56</xdr:row>
      <xdr:rowOff>146505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163032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42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150344</xdr:rowOff>
    </xdr:from>
    <xdr:to>
      <xdr:col>55</xdr:col>
      <xdr:colOff>0</xdr:colOff>
      <xdr:row>79</xdr:row>
      <xdr:rowOff>19340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523444"/>
          <a:ext cx="838200" cy="4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150344</xdr:rowOff>
    </xdr:from>
    <xdr:to>
      <xdr:col>50</xdr:col>
      <xdr:colOff>114300</xdr:colOff>
      <xdr:row>79</xdr:row>
      <xdr:rowOff>39320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523444"/>
          <a:ext cx="8890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92517</xdr:rowOff>
    </xdr:from>
    <xdr:to>
      <xdr:col>45</xdr:col>
      <xdr:colOff>177800</xdr:colOff>
      <xdr:row>79</xdr:row>
      <xdr:rowOff>39320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65617"/>
          <a:ext cx="889000" cy="1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158628</xdr:rowOff>
    </xdr:from>
    <xdr:to>
      <xdr:col>41</xdr:col>
      <xdr:colOff>50800</xdr:colOff>
      <xdr:row>78</xdr:row>
      <xdr:rowOff>92517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360278"/>
          <a:ext cx="889000" cy="10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126151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139990</xdr:rowOff>
    </xdr:from>
    <xdr:to>
      <xdr:col>55</xdr:col>
      <xdr:colOff>50800</xdr:colOff>
      <xdr:row>79</xdr:row>
      <xdr:rowOff>70140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54917</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99544</xdr:rowOff>
    </xdr:from>
    <xdr:to>
      <xdr:col>50</xdr:col>
      <xdr:colOff>165100</xdr:colOff>
      <xdr:row>79</xdr:row>
      <xdr:rowOff>29694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20821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56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159970</xdr:rowOff>
    </xdr:from>
    <xdr:to>
      <xdr:col>46</xdr:col>
      <xdr:colOff>38100</xdr:colOff>
      <xdr:row>79</xdr:row>
      <xdr:rowOff>90120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81247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62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41717</xdr:rowOff>
    </xdr:from>
    <xdr:to>
      <xdr:col>41</xdr:col>
      <xdr:colOff>101600</xdr:colOff>
      <xdr:row>78</xdr:row>
      <xdr:rowOff>143317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1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159844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1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107828</xdr:rowOff>
    </xdr:from>
    <xdr:to>
      <xdr:col>36</xdr:col>
      <xdr:colOff>165100</xdr:colOff>
      <xdr:row>78</xdr:row>
      <xdr:rowOff>37978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54505</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72795" y="1308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124735</xdr:rowOff>
    </xdr:from>
    <xdr:to>
      <xdr:col>55</xdr:col>
      <xdr:colOff>0</xdr:colOff>
      <xdr:row>98</xdr:row>
      <xdr:rowOff>169307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926835"/>
          <a:ext cx="838200" cy="4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101040</xdr:rowOff>
    </xdr:from>
    <xdr:to>
      <xdr:col>50</xdr:col>
      <xdr:colOff>114300</xdr:colOff>
      <xdr:row>98</xdr:row>
      <xdr:rowOff>169307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903140"/>
          <a:ext cx="889000" cy="6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101040</xdr:rowOff>
    </xdr:from>
    <xdr:to>
      <xdr:col>45</xdr:col>
      <xdr:colOff>177800</xdr:colOff>
      <xdr:row>98</xdr:row>
      <xdr:rowOff>128642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03140"/>
          <a:ext cx="889000" cy="2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150860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9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170379</xdr:rowOff>
    </xdr:from>
    <xdr:to>
      <xdr:col>41</xdr:col>
      <xdr:colOff>50800</xdr:colOff>
      <xdr:row>98</xdr:row>
      <xdr:rowOff>128642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801029"/>
          <a:ext cx="889000" cy="12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7149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73935</xdr:rowOff>
    </xdr:from>
    <xdr:to>
      <xdr:col>55</xdr:col>
      <xdr:colOff>50800</xdr:colOff>
      <xdr:row>99</xdr:row>
      <xdr:rowOff>4085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15496</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1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118507</xdr:rowOff>
    </xdr:from>
    <xdr:to>
      <xdr:col>50</xdr:col>
      <xdr:colOff>165100</xdr:colOff>
      <xdr:row>99</xdr:row>
      <xdr:rowOff>48657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2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39784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70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50240</xdr:rowOff>
    </xdr:from>
    <xdr:to>
      <xdr:col>46</xdr:col>
      <xdr:colOff>38100</xdr:colOff>
      <xdr:row>98</xdr:row>
      <xdr:rowOff>151840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168367</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62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77842</xdr:rowOff>
    </xdr:from>
    <xdr:to>
      <xdr:col>41</xdr:col>
      <xdr:colOff>101600</xdr:colOff>
      <xdr:row>99</xdr:row>
      <xdr:rowOff>7992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170569</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61795" y="1697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119579</xdr:rowOff>
    </xdr:from>
    <xdr:to>
      <xdr:col>36</xdr:col>
      <xdr:colOff>165100</xdr:colOff>
      <xdr:row>98</xdr:row>
      <xdr:rowOff>49729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66256</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52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30680</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17230"/>
          <a:ext cx="8382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30680</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17230"/>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151330</xdr:rowOff>
    </xdr:from>
    <xdr:to>
      <xdr:col>81</xdr:col>
      <xdr:colOff>101600</xdr:colOff>
      <xdr:row>39</xdr:row>
      <xdr:rowOff>81480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6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72607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5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8797</xdr:rowOff>
    </xdr:from>
    <xdr:to>
      <xdr:col>85</xdr:col>
      <xdr:colOff>127000</xdr:colOff>
      <xdr:row>74</xdr:row>
      <xdr:rowOff>10404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696097"/>
          <a:ext cx="8382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8797</xdr:rowOff>
    </xdr:from>
    <xdr:to>
      <xdr:col>81</xdr:col>
      <xdr:colOff>50800</xdr:colOff>
      <xdr:row>74</xdr:row>
      <xdr:rowOff>115658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696097"/>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115658</xdr:rowOff>
    </xdr:from>
    <xdr:to>
      <xdr:col>76</xdr:col>
      <xdr:colOff>114300</xdr:colOff>
      <xdr:row>75</xdr:row>
      <xdr:rowOff>71103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802958"/>
          <a:ext cx="889000" cy="1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71103</xdr:rowOff>
    </xdr:from>
    <xdr:to>
      <xdr:col>71</xdr:col>
      <xdr:colOff>177800</xdr:colOff>
      <xdr:row>75</xdr:row>
      <xdr:rowOff>73906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929853"/>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131054</xdr:rowOff>
    </xdr:from>
    <xdr:to>
      <xdr:col>85</xdr:col>
      <xdr:colOff>177800</xdr:colOff>
      <xdr:row>74</xdr:row>
      <xdr:rowOff>61204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64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153931</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49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129447</xdr:rowOff>
    </xdr:from>
    <xdr:to>
      <xdr:col>81</xdr:col>
      <xdr:colOff>101600</xdr:colOff>
      <xdr:row>74</xdr:row>
      <xdr:rowOff>59597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64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76124</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42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64858</xdr:rowOff>
    </xdr:from>
    <xdr:to>
      <xdr:col>76</xdr:col>
      <xdr:colOff>165100</xdr:colOff>
      <xdr:row>74</xdr:row>
      <xdr:rowOff>166458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7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11535</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52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20303</xdr:rowOff>
    </xdr:from>
    <xdr:to>
      <xdr:col>72</xdr:col>
      <xdr:colOff>38100</xdr:colOff>
      <xdr:row>75</xdr:row>
      <xdr:rowOff>121903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138430</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65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23106</xdr:rowOff>
    </xdr:from>
    <xdr:to>
      <xdr:col>67</xdr:col>
      <xdr:colOff>101600</xdr:colOff>
      <xdr:row>75</xdr:row>
      <xdr:rowOff>124706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141233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65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40670</xdr:rowOff>
    </xdr:from>
    <xdr:to>
      <xdr:col>85</xdr:col>
      <xdr:colOff>127000</xdr:colOff>
      <xdr:row>97</xdr:row>
      <xdr:rowOff>12306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499870"/>
          <a:ext cx="838200" cy="14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154195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13439</xdr:rowOff>
    </xdr:from>
    <xdr:to>
      <xdr:col>81</xdr:col>
      <xdr:colOff>50800</xdr:colOff>
      <xdr:row>97</xdr:row>
      <xdr:rowOff>12306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301189"/>
          <a:ext cx="889000" cy="34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13439</xdr:rowOff>
    </xdr:from>
    <xdr:to>
      <xdr:col>76</xdr:col>
      <xdr:colOff>114300</xdr:colOff>
      <xdr:row>96</xdr:row>
      <xdr:rowOff>149233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301189"/>
          <a:ext cx="889000" cy="3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154094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292795" y="1644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34417</xdr:rowOff>
    </xdr:from>
    <xdr:to>
      <xdr:col>71</xdr:col>
      <xdr:colOff>177800</xdr:colOff>
      <xdr:row>96</xdr:row>
      <xdr:rowOff>149233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322167"/>
          <a:ext cx="889000" cy="28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58580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154898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1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161320</xdr:rowOff>
    </xdr:from>
    <xdr:to>
      <xdr:col>85</xdr:col>
      <xdr:colOff>177800</xdr:colOff>
      <xdr:row>96</xdr:row>
      <xdr:rowOff>91470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4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12747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30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132956</xdr:rowOff>
    </xdr:from>
    <xdr:to>
      <xdr:col>81</xdr:col>
      <xdr:colOff>101600</xdr:colOff>
      <xdr:row>97</xdr:row>
      <xdr:rowOff>63106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59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54233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68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134089</xdr:rowOff>
    </xdr:from>
    <xdr:to>
      <xdr:col>76</xdr:col>
      <xdr:colOff>165100</xdr:colOff>
      <xdr:row>95</xdr:row>
      <xdr:rowOff>64239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2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80766</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292795" y="1602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98433</xdr:rowOff>
    </xdr:from>
    <xdr:to>
      <xdr:col>72</xdr:col>
      <xdr:colOff>38100</xdr:colOff>
      <xdr:row>97</xdr:row>
      <xdr:rowOff>28583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55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45110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33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155067</xdr:rowOff>
    </xdr:from>
    <xdr:to>
      <xdr:col>67</xdr:col>
      <xdr:colOff>101600</xdr:colOff>
      <xdr:row>95</xdr:row>
      <xdr:rowOff>85217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2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101744</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14795" y="1604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27366</xdr:rowOff>
    </xdr:from>
    <xdr:to>
      <xdr:col>116</xdr:col>
      <xdr:colOff>63500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8599866"/>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138714</xdr:rowOff>
    </xdr:from>
    <xdr:ext cx="534377"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11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29287</xdr:rowOff>
    </xdr:from>
    <xdr:to>
      <xdr:col>111</xdr:col>
      <xdr:colOff>177800</xdr:colOff>
      <xdr:row>50</xdr:row>
      <xdr:rowOff>32166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8601787"/>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81025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100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32166</xdr:rowOff>
    </xdr:from>
    <xdr:to>
      <xdr:col>107</xdr:col>
      <xdr:colOff>50800</xdr:colOff>
      <xdr:row>50</xdr:row>
      <xdr:rowOff>59168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8604666"/>
          <a:ext cx="889000" cy="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83749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100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52915</xdr:rowOff>
    </xdr:from>
    <xdr:to>
      <xdr:col>102</xdr:col>
      <xdr:colOff>114300</xdr:colOff>
      <xdr:row>50</xdr:row>
      <xdr:rowOff>59168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8625415"/>
          <a:ext cx="8890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130339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107716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148016</xdr:rowOff>
    </xdr:from>
    <xdr:to>
      <xdr:col>116</xdr:col>
      <xdr:colOff>114300</xdr:colOff>
      <xdr:row>50</xdr:row>
      <xdr:rowOff>78166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85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101043</xdr:rowOff>
    </xdr:from>
    <xdr:ext cx="599010"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850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149937</xdr:rowOff>
    </xdr:from>
    <xdr:to>
      <xdr:col>112</xdr:col>
      <xdr:colOff>38100</xdr:colOff>
      <xdr:row>50</xdr:row>
      <xdr:rowOff>80087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85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48</xdr:row>
      <xdr:rowOff>96614</xdr:rowOff>
    </xdr:from>
    <xdr:ext cx="59901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23795" y="832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152816</xdr:rowOff>
    </xdr:from>
    <xdr:to>
      <xdr:col>107</xdr:col>
      <xdr:colOff>101600</xdr:colOff>
      <xdr:row>50</xdr:row>
      <xdr:rowOff>82966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85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48</xdr:row>
      <xdr:rowOff>99493</xdr:rowOff>
    </xdr:from>
    <xdr:ext cx="59901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34795" y="832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8368</xdr:rowOff>
    </xdr:from>
    <xdr:to>
      <xdr:col>102</xdr:col>
      <xdr:colOff>165100</xdr:colOff>
      <xdr:row>50</xdr:row>
      <xdr:rowOff>109968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85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48</xdr:row>
      <xdr:rowOff>126495</xdr:rowOff>
    </xdr:from>
    <xdr:ext cx="59901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45795" y="835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2115</xdr:rowOff>
    </xdr:from>
    <xdr:to>
      <xdr:col>98</xdr:col>
      <xdr:colOff>38100</xdr:colOff>
      <xdr:row>50</xdr:row>
      <xdr:rowOff>103715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857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120242</xdr:rowOff>
    </xdr:from>
    <xdr:ext cx="59901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56795" y="8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150797</xdr:rowOff>
    </xdr:from>
    <xdr:to>
      <xdr:col>116</xdr:col>
      <xdr:colOff>63500</xdr:colOff>
      <xdr:row>76</xdr:row>
      <xdr:rowOff>59159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009547"/>
          <a:ext cx="838200" cy="7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150797</xdr:rowOff>
    </xdr:from>
    <xdr:to>
      <xdr:col>111</xdr:col>
      <xdr:colOff>177800</xdr:colOff>
      <xdr:row>76</xdr:row>
      <xdr:rowOff>74476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009547"/>
          <a:ext cx="889000" cy="9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60353</xdr:rowOff>
    </xdr:from>
    <xdr:to>
      <xdr:col>107</xdr:col>
      <xdr:colOff>50800</xdr:colOff>
      <xdr:row>76</xdr:row>
      <xdr:rowOff>74476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090553"/>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60353</xdr:rowOff>
    </xdr:from>
    <xdr:to>
      <xdr:col>102</xdr:col>
      <xdr:colOff>114300</xdr:colOff>
      <xdr:row>76</xdr:row>
      <xdr:rowOff>126085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90553"/>
          <a:ext cx="889000" cy="6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8359</xdr:rowOff>
    </xdr:from>
    <xdr:to>
      <xdr:col>116</xdr:col>
      <xdr:colOff>114300</xdr:colOff>
      <xdr:row>76</xdr:row>
      <xdr:rowOff>109959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158236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1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99996</xdr:rowOff>
    </xdr:from>
    <xdr:to>
      <xdr:col>112</xdr:col>
      <xdr:colOff>38100</xdr:colOff>
      <xdr:row>76</xdr:row>
      <xdr:rowOff>30147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587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46673</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73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23676</xdr:rowOff>
    </xdr:from>
    <xdr:to>
      <xdr:col>107</xdr:col>
      <xdr:colOff>101600</xdr:colOff>
      <xdr:row>76</xdr:row>
      <xdr:rowOff>125276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5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116403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9553</xdr:rowOff>
    </xdr:from>
    <xdr:to>
      <xdr:col>102</xdr:col>
      <xdr:colOff>165100</xdr:colOff>
      <xdr:row>76</xdr:row>
      <xdr:rowOff>111153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102280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75285</xdr:rowOff>
    </xdr:from>
    <xdr:to>
      <xdr:col>98</xdr:col>
      <xdr:colOff>38100</xdr:colOff>
      <xdr:row>77</xdr:row>
      <xdr:rowOff>5435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1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168012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9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1,375,971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208,180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円、物件費は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241,723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円、公債費は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289,592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増減はあるものの類似団体平均と比べ高い水準にある。主な要因は、町立診療所の運営に係る経費が普通会計に計上されていること、一般廃棄物処理施設に係る委託料などが増となっていること、町民会館及び一般廃棄物処理施設の起債の償還である。また、普通建設事業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177,319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っている。今後とも人件費・物件費の削減に努め、公債費については、現在実施している施策を今後も継続し、起債残高を減少させていくこととする。さらには、公共施設等総合管理計画に基づき、更新や維持管理に対して適正に財源配分していくよう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
3,062
14.22
4,516,167
4,239,366
180,001
1,771,256
3,428,964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170152</xdr:rowOff>
    </xdr:from>
    <xdr:to>
      <xdr:col>24</xdr:col>
      <xdr:colOff>63500</xdr:colOff>
      <xdr:row>38</xdr:row>
      <xdr:rowOff>15668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13802"/>
          <a:ext cx="838200" cy="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160976</xdr:rowOff>
    </xdr:from>
    <xdr:to>
      <xdr:col>19</xdr:col>
      <xdr:colOff>177800</xdr:colOff>
      <xdr:row>37</xdr:row>
      <xdr:rowOff>170152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04626"/>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160976</xdr:rowOff>
    </xdr:from>
    <xdr:to>
      <xdr:col>15</xdr:col>
      <xdr:colOff>50800</xdr:colOff>
      <xdr:row>37</xdr:row>
      <xdr:rowOff>166283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04626"/>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139716</xdr:rowOff>
    </xdr:from>
    <xdr:to>
      <xdr:col>10</xdr:col>
      <xdr:colOff>114300</xdr:colOff>
      <xdr:row>37</xdr:row>
      <xdr:rowOff>166283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83366"/>
          <a:ext cx="889000" cy="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136318</xdr:rowOff>
    </xdr:from>
    <xdr:to>
      <xdr:col>24</xdr:col>
      <xdr:colOff>114300</xdr:colOff>
      <xdr:row>38</xdr:row>
      <xdr:rowOff>66468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92048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119353</xdr:rowOff>
    </xdr:from>
    <xdr:to>
      <xdr:col>20</xdr:col>
      <xdr:colOff>38100</xdr:colOff>
      <xdr:row>38</xdr:row>
      <xdr:rowOff>49502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630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40629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5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110176</xdr:rowOff>
    </xdr:from>
    <xdr:to>
      <xdr:col>15</xdr:col>
      <xdr:colOff>101600</xdr:colOff>
      <xdr:row>38</xdr:row>
      <xdr:rowOff>40326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56853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2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115483</xdr:rowOff>
    </xdr:from>
    <xdr:to>
      <xdr:col>10</xdr:col>
      <xdr:colOff>165100</xdr:colOff>
      <xdr:row>38</xdr:row>
      <xdr:rowOff>45633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62160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3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88916</xdr:rowOff>
    </xdr:from>
    <xdr:to>
      <xdr:col>6</xdr:col>
      <xdr:colOff>38100</xdr:colOff>
      <xdr:row>38</xdr:row>
      <xdr:rowOff>19066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35593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0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38707</xdr:rowOff>
    </xdr:from>
    <xdr:to>
      <xdr:col>24</xdr:col>
      <xdr:colOff>63500</xdr:colOff>
      <xdr:row>57</xdr:row>
      <xdr:rowOff>53496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11357"/>
          <a:ext cx="838200" cy="1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3155</xdr:rowOff>
    </xdr:from>
    <xdr:to>
      <xdr:col>19</xdr:col>
      <xdr:colOff>177800</xdr:colOff>
      <xdr:row>57</xdr:row>
      <xdr:rowOff>53496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775805"/>
          <a:ext cx="889000" cy="5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3155</xdr:rowOff>
    </xdr:from>
    <xdr:to>
      <xdr:col>15</xdr:col>
      <xdr:colOff>50800</xdr:colOff>
      <xdr:row>57</xdr:row>
      <xdr:rowOff>75095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75805"/>
          <a:ext cx="889000" cy="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56567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38372</xdr:rowOff>
    </xdr:from>
    <xdr:to>
      <xdr:col>10</xdr:col>
      <xdr:colOff>114300</xdr:colOff>
      <xdr:row>57</xdr:row>
      <xdr:rowOff>75095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639572"/>
          <a:ext cx="889000" cy="20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139885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159357</xdr:rowOff>
    </xdr:from>
    <xdr:to>
      <xdr:col>24</xdr:col>
      <xdr:colOff>114300</xdr:colOff>
      <xdr:row>57</xdr:row>
      <xdr:rowOff>89507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10784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1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2696</xdr:rowOff>
    </xdr:from>
    <xdr:to>
      <xdr:col>20</xdr:col>
      <xdr:colOff>38100</xdr:colOff>
      <xdr:row>57</xdr:row>
      <xdr:rowOff>104296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7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95423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8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123805</xdr:rowOff>
    </xdr:from>
    <xdr:to>
      <xdr:col>15</xdr:col>
      <xdr:colOff>101600</xdr:colOff>
      <xdr:row>57</xdr:row>
      <xdr:rowOff>53955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70482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0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24295</xdr:rowOff>
    </xdr:from>
    <xdr:to>
      <xdr:col>10</xdr:col>
      <xdr:colOff>165100</xdr:colOff>
      <xdr:row>57</xdr:row>
      <xdr:rowOff>125895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142422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57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159022</xdr:rowOff>
    </xdr:from>
    <xdr:to>
      <xdr:col>6</xdr:col>
      <xdr:colOff>38100</xdr:colOff>
      <xdr:row>56</xdr:row>
      <xdr:rowOff>89172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58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105699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36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83758</xdr:rowOff>
    </xdr:from>
    <xdr:to>
      <xdr:col>24</xdr:col>
      <xdr:colOff>63500</xdr:colOff>
      <xdr:row>78</xdr:row>
      <xdr:rowOff>45738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285408"/>
          <a:ext cx="838200" cy="13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153991</xdr:rowOff>
    </xdr:from>
    <xdr:to>
      <xdr:col>19</xdr:col>
      <xdr:colOff>177800</xdr:colOff>
      <xdr:row>78</xdr:row>
      <xdr:rowOff>45738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355641"/>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125893</xdr:rowOff>
    </xdr:from>
    <xdr:to>
      <xdr:col>15</xdr:col>
      <xdr:colOff>50800</xdr:colOff>
      <xdr:row>77</xdr:row>
      <xdr:rowOff>153991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327543"/>
          <a:ext cx="889000" cy="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82753</xdr:rowOff>
    </xdr:from>
    <xdr:to>
      <xdr:col>10</xdr:col>
      <xdr:colOff>114300</xdr:colOff>
      <xdr:row>77</xdr:row>
      <xdr:rowOff>125893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284403"/>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32958</xdr:rowOff>
    </xdr:from>
    <xdr:to>
      <xdr:col>24</xdr:col>
      <xdr:colOff>114300</xdr:colOff>
      <xdr:row>77</xdr:row>
      <xdr:rowOff>134558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2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11385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166388</xdr:rowOff>
    </xdr:from>
    <xdr:to>
      <xdr:col>20</xdr:col>
      <xdr:colOff>38100</xdr:colOff>
      <xdr:row>78</xdr:row>
      <xdr:rowOff>96538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6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87665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46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103191</xdr:rowOff>
    </xdr:from>
    <xdr:to>
      <xdr:col>15</xdr:col>
      <xdr:colOff>101600</xdr:colOff>
      <xdr:row>78</xdr:row>
      <xdr:rowOff>33341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0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24468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9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75093</xdr:rowOff>
    </xdr:from>
    <xdr:to>
      <xdr:col>10</xdr:col>
      <xdr:colOff>165100</xdr:colOff>
      <xdr:row>78</xdr:row>
      <xdr:rowOff>5243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167820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6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31953</xdr:rowOff>
    </xdr:from>
    <xdr:to>
      <xdr:col>6</xdr:col>
      <xdr:colOff>38100</xdr:colOff>
      <xdr:row>77</xdr:row>
      <xdr:rowOff>133553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124680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2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169946</xdr:rowOff>
    </xdr:from>
    <xdr:to>
      <xdr:col>24</xdr:col>
      <xdr:colOff>63500</xdr:colOff>
      <xdr:row>98</xdr:row>
      <xdr:rowOff>9551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0596"/>
          <a:ext cx="8382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161030</xdr:rowOff>
    </xdr:from>
    <xdr:to>
      <xdr:col>19</xdr:col>
      <xdr:colOff>177800</xdr:colOff>
      <xdr:row>98</xdr:row>
      <xdr:rowOff>9551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791680"/>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161030</xdr:rowOff>
    </xdr:from>
    <xdr:to>
      <xdr:col>15</xdr:col>
      <xdr:colOff>50800</xdr:colOff>
      <xdr:row>97</xdr:row>
      <xdr:rowOff>163871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91680"/>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91415</xdr:rowOff>
    </xdr:from>
    <xdr:to>
      <xdr:col>10</xdr:col>
      <xdr:colOff>114300</xdr:colOff>
      <xdr:row>97</xdr:row>
      <xdr:rowOff>163871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550615"/>
          <a:ext cx="889000" cy="24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151407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119146</xdr:rowOff>
    </xdr:from>
    <xdr:to>
      <xdr:col>24</xdr:col>
      <xdr:colOff>114300</xdr:colOff>
      <xdr:row>98</xdr:row>
      <xdr:rowOff>49296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142023</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0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130201</xdr:rowOff>
    </xdr:from>
    <xdr:to>
      <xdr:col>20</xdr:col>
      <xdr:colOff>38100</xdr:colOff>
      <xdr:row>98</xdr:row>
      <xdr:rowOff>60351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76878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3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110230</xdr:rowOff>
    </xdr:from>
    <xdr:to>
      <xdr:col>15</xdr:col>
      <xdr:colOff>101600</xdr:colOff>
      <xdr:row>98</xdr:row>
      <xdr:rowOff>40380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56907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1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113071</xdr:rowOff>
    </xdr:from>
    <xdr:to>
      <xdr:col>10</xdr:col>
      <xdr:colOff>165100</xdr:colOff>
      <xdr:row>98</xdr:row>
      <xdr:rowOff>43221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4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59748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51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40615</xdr:rowOff>
    </xdr:from>
    <xdr:to>
      <xdr:col>6</xdr:col>
      <xdr:colOff>38100</xdr:colOff>
      <xdr:row>96</xdr:row>
      <xdr:rowOff>142215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158742</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2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44323</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0873"/>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44323</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164973</xdr:rowOff>
    </xdr:from>
    <xdr:to>
      <xdr:col>50</xdr:col>
      <xdr:colOff>165100</xdr:colOff>
      <xdr:row>39</xdr:row>
      <xdr:rowOff>95123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86250</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97852</xdr:rowOff>
    </xdr:from>
    <xdr:to>
      <xdr:col>55</xdr:col>
      <xdr:colOff>0</xdr:colOff>
      <xdr:row>57</xdr:row>
      <xdr:rowOff>98455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70502"/>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91419</xdr:rowOff>
    </xdr:from>
    <xdr:to>
      <xdr:col>50</xdr:col>
      <xdr:colOff>114300</xdr:colOff>
      <xdr:row>57</xdr:row>
      <xdr:rowOff>97852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64069"/>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90010</xdr:rowOff>
    </xdr:from>
    <xdr:to>
      <xdr:col>45</xdr:col>
      <xdr:colOff>177800</xdr:colOff>
      <xdr:row>57</xdr:row>
      <xdr:rowOff>91419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62660"/>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90010</xdr:rowOff>
    </xdr:from>
    <xdr:to>
      <xdr:col>41</xdr:col>
      <xdr:colOff>50800</xdr:colOff>
      <xdr:row>57</xdr:row>
      <xdr:rowOff>91829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62660"/>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9403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47655</xdr:rowOff>
    </xdr:from>
    <xdr:to>
      <xdr:col>55</xdr:col>
      <xdr:colOff>50800</xdr:colOff>
      <xdr:row>57</xdr:row>
      <xdr:rowOff>149255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7032</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0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47052</xdr:rowOff>
    </xdr:from>
    <xdr:to>
      <xdr:col>50</xdr:col>
      <xdr:colOff>165100</xdr:colOff>
      <xdr:row>57</xdr:row>
      <xdr:rowOff>148652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165179</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9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40619</xdr:rowOff>
    </xdr:from>
    <xdr:to>
      <xdr:col>46</xdr:col>
      <xdr:colOff>38100</xdr:colOff>
      <xdr:row>57</xdr:row>
      <xdr:rowOff>142219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1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158746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58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39210</xdr:rowOff>
    </xdr:from>
    <xdr:to>
      <xdr:col>41</xdr:col>
      <xdr:colOff>101600</xdr:colOff>
      <xdr:row>57</xdr:row>
      <xdr:rowOff>140810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157337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8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41029</xdr:rowOff>
    </xdr:from>
    <xdr:to>
      <xdr:col>36</xdr:col>
      <xdr:colOff>165100</xdr:colOff>
      <xdr:row>57</xdr:row>
      <xdr:rowOff>142629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159156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58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93255</xdr:rowOff>
    </xdr:from>
    <xdr:to>
      <xdr:col>55</xdr:col>
      <xdr:colOff>0</xdr:colOff>
      <xdr:row>78</xdr:row>
      <xdr:rowOff>97758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66355"/>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97093</xdr:rowOff>
    </xdr:from>
    <xdr:to>
      <xdr:col>50</xdr:col>
      <xdr:colOff>114300</xdr:colOff>
      <xdr:row>78</xdr:row>
      <xdr:rowOff>97758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70193"/>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91644</xdr:rowOff>
    </xdr:from>
    <xdr:to>
      <xdr:col>45</xdr:col>
      <xdr:colOff>177800</xdr:colOff>
      <xdr:row>78</xdr:row>
      <xdr:rowOff>97093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64744"/>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60682</xdr:rowOff>
    </xdr:from>
    <xdr:to>
      <xdr:col>41</xdr:col>
      <xdr:colOff>50800</xdr:colOff>
      <xdr:row>78</xdr:row>
      <xdr:rowOff>91644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33782"/>
          <a:ext cx="889000" cy="3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42455</xdr:rowOff>
    </xdr:from>
    <xdr:to>
      <xdr:col>55</xdr:col>
      <xdr:colOff>50800</xdr:colOff>
      <xdr:row>78</xdr:row>
      <xdr:rowOff>144055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1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135013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46958</xdr:rowOff>
    </xdr:from>
    <xdr:to>
      <xdr:col>50</xdr:col>
      <xdr:colOff>165100</xdr:colOff>
      <xdr:row>78</xdr:row>
      <xdr:rowOff>148558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139685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5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46293</xdr:rowOff>
    </xdr:from>
    <xdr:to>
      <xdr:col>46</xdr:col>
      <xdr:colOff>38100</xdr:colOff>
      <xdr:row>78</xdr:row>
      <xdr:rowOff>147893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139020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1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40844</xdr:rowOff>
    </xdr:from>
    <xdr:to>
      <xdr:col>41</xdr:col>
      <xdr:colOff>101600</xdr:colOff>
      <xdr:row>78</xdr:row>
      <xdr:rowOff>142444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133571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9882</xdr:rowOff>
    </xdr:from>
    <xdr:to>
      <xdr:col>36</xdr:col>
      <xdr:colOff>165100</xdr:colOff>
      <xdr:row>78</xdr:row>
      <xdr:rowOff>111482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102609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7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38757</xdr:rowOff>
    </xdr:from>
    <xdr:to>
      <xdr:col>55</xdr:col>
      <xdr:colOff>0</xdr:colOff>
      <xdr:row>96</xdr:row>
      <xdr:rowOff>30792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326507"/>
          <a:ext cx="838200" cy="16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25988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85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30792</xdr:rowOff>
    </xdr:from>
    <xdr:to>
      <xdr:col>50</xdr:col>
      <xdr:colOff>114300</xdr:colOff>
      <xdr:row>97</xdr:row>
      <xdr:rowOff>27899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489992"/>
          <a:ext cx="889000" cy="1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116277</xdr:rowOff>
    </xdr:from>
    <xdr:to>
      <xdr:col>45</xdr:col>
      <xdr:colOff>177800</xdr:colOff>
      <xdr:row>97</xdr:row>
      <xdr:rowOff>27899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75477"/>
          <a:ext cx="889000" cy="8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116277</xdr:rowOff>
    </xdr:from>
    <xdr:to>
      <xdr:col>41</xdr:col>
      <xdr:colOff>50800</xdr:colOff>
      <xdr:row>97</xdr:row>
      <xdr:rowOff>146577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75477"/>
          <a:ext cx="889000" cy="20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159407</xdr:rowOff>
    </xdr:from>
    <xdr:to>
      <xdr:col>55</xdr:col>
      <xdr:colOff>50800</xdr:colOff>
      <xdr:row>95</xdr:row>
      <xdr:rowOff>89557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27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10834</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12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151442</xdr:rowOff>
    </xdr:from>
    <xdr:to>
      <xdr:col>50</xdr:col>
      <xdr:colOff>165100</xdr:colOff>
      <xdr:row>96</xdr:row>
      <xdr:rowOff>81592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98119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21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148549</xdr:rowOff>
    </xdr:from>
    <xdr:to>
      <xdr:col>46</xdr:col>
      <xdr:colOff>38100</xdr:colOff>
      <xdr:row>97</xdr:row>
      <xdr:rowOff>78699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0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69826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65477</xdr:rowOff>
    </xdr:from>
    <xdr:to>
      <xdr:col>41</xdr:col>
      <xdr:colOff>101600</xdr:colOff>
      <xdr:row>96</xdr:row>
      <xdr:rowOff>167077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158204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61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95777</xdr:rowOff>
    </xdr:from>
    <xdr:to>
      <xdr:col>36</xdr:col>
      <xdr:colOff>165100</xdr:colOff>
      <xdr:row>98</xdr:row>
      <xdr:rowOff>25927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17054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1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28692</xdr:rowOff>
    </xdr:from>
    <xdr:to>
      <xdr:col>85</xdr:col>
      <xdr:colOff>127000</xdr:colOff>
      <xdr:row>38</xdr:row>
      <xdr:rowOff>37932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543792"/>
          <a:ext cx="8382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85362</xdr:rowOff>
    </xdr:from>
    <xdr:to>
      <xdr:col>81</xdr:col>
      <xdr:colOff>50800</xdr:colOff>
      <xdr:row>38</xdr:row>
      <xdr:rowOff>28692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429012"/>
          <a:ext cx="889000" cy="11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22794</xdr:rowOff>
    </xdr:from>
    <xdr:to>
      <xdr:col>76</xdr:col>
      <xdr:colOff>114300</xdr:colOff>
      <xdr:row>37</xdr:row>
      <xdr:rowOff>85362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366444"/>
          <a:ext cx="889000" cy="6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22794</xdr:rowOff>
    </xdr:from>
    <xdr:to>
      <xdr:col>71</xdr:col>
      <xdr:colOff>177800</xdr:colOff>
      <xdr:row>38</xdr:row>
      <xdr:rowOff>42508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66444"/>
          <a:ext cx="889000" cy="19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130123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158582</xdr:rowOff>
    </xdr:from>
    <xdr:to>
      <xdr:col>85</xdr:col>
      <xdr:colOff>177800</xdr:colOff>
      <xdr:row>38</xdr:row>
      <xdr:rowOff>88732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5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73509</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1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149342</xdr:rowOff>
    </xdr:from>
    <xdr:to>
      <xdr:col>81</xdr:col>
      <xdr:colOff>101600</xdr:colOff>
      <xdr:row>38</xdr:row>
      <xdr:rowOff>79491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92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70619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34562</xdr:rowOff>
    </xdr:from>
    <xdr:to>
      <xdr:col>76</xdr:col>
      <xdr:colOff>165100</xdr:colOff>
      <xdr:row>37</xdr:row>
      <xdr:rowOff>136162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152689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15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143444</xdr:rowOff>
    </xdr:from>
    <xdr:to>
      <xdr:col>72</xdr:col>
      <xdr:colOff>38100</xdr:colOff>
      <xdr:row>37</xdr:row>
      <xdr:rowOff>73594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90121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9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163158</xdr:rowOff>
    </xdr:from>
    <xdr:to>
      <xdr:col>67</xdr:col>
      <xdr:colOff>101600</xdr:colOff>
      <xdr:row>38</xdr:row>
      <xdr:rowOff>93308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84435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105326</xdr:rowOff>
    </xdr:from>
    <xdr:to>
      <xdr:col>85</xdr:col>
      <xdr:colOff>127000</xdr:colOff>
      <xdr:row>57</xdr:row>
      <xdr:rowOff>130480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77976"/>
          <a:ext cx="838200" cy="2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3191</xdr:rowOff>
    </xdr:from>
    <xdr:to>
      <xdr:col>81</xdr:col>
      <xdr:colOff>50800</xdr:colOff>
      <xdr:row>57</xdr:row>
      <xdr:rowOff>130480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775841"/>
          <a:ext cx="889000" cy="1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146638</xdr:rowOff>
    </xdr:from>
    <xdr:to>
      <xdr:col>76</xdr:col>
      <xdr:colOff>114300</xdr:colOff>
      <xdr:row>57</xdr:row>
      <xdr:rowOff>3191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747838"/>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146638</xdr:rowOff>
    </xdr:from>
    <xdr:to>
      <xdr:col>71</xdr:col>
      <xdr:colOff>177800</xdr:colOff>
      <xdr:row>57</xdr:row>
      <xdr:rowOff>11497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47838"/>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22320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61898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54526</xdr:rowOff>
    </xdr:from>
    <xdr:to>
      <xdr:col>85</xdr:col>
      <xdr:colOff>177800</xdr:colOff>
      <xdr:row>57</xdr:row>
      <xdr:rowOff>156126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140903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4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79680</xdr:rowOff>
    </xdr:from>
    <xdr:to>
      <xdr:col>81</xdr:col>
      <xdr:colOff>101600</xdr:colOff>
      <xdr:row>58</xdr:row>
      <xdr:rowOff>9830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123841</xdr:rowOff>
    </xdr:from>
    <xdr:to>
      <xdr:col>76</xdr:col>
      <xdr:colOff>165100</xdr:colOff>
      <xdr:row>57</xdr:row>
      <xdr:rowOff>53991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45118</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1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95838</xdr:rowOff>
    </xdr:from>
    <xdr:to>
      <xdr:col>72</xdr:col>
      <xdr:colOff>38100</xdr:colOff>
      <xdr:row>57</xdr:row>
      <xdr:rowOff>25988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9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42515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7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132147</xdr:rowOff>
    </xdr:from>
    <xdr:to>
      <xdr:col>67</xdr:col>
      <xdr:colOff>101600</xdr:colOff>
      <xdr:row>57</xdr:row>
      <xdr:rowOff>62297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78824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50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30680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75230"/>
          <a:ext cx="8382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30680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75230"/>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9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151330</xdr:rowOff>
    </xdr:from>
    <xdr:to>
      <xdr:col>81</xdr:col>
      <xdr:colOff>101600</xdr:colOff>
      <xdr:row>79</xdr:row>
      <xdr:rowOff>81480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72607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61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8796</xdr:rowOff>
    </xdr:from>
    <xdr:to>
      <xdr:col>85</xdr:col>
      <xdr:colOff>127000</xdr:colOff>
      <xdr:row>94</xdr:row>
      <xdr:rowOff>10404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125096"/>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8796</xdr:rowOff>
    </xdr:from>
    <xdr:to>
      <xdr:col>81</xdr:col>
      <xdr:colOff>50800</xdr:colOff>
      <xdr:row>94</xdr:row>
      <xdr:rowOff>115658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125096"/>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115658</xdr:rowOff>
    </xdr:from>
    <xdr:to>
      <xdr:col>76</xdr:col>
      <xdr:colOff>114300</xdr:colOff>
      <xdr:row>95</xdr:row>
      <xdr:rowOff>71104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231958"/>
          <a:ext cx="889000" cy="12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71104</xdr:rowOff>
    </xdr:from>
    <xdr:to>
      <xdr:col>71</xdr:col>
      <xdr:colOff>177800</xdr:colOff>
      <xdr:row>95</xdr:row>
      <xdr:rowOff>73906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358854"/>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131054</xdr:rowOff>
    </xdr:from>
    <xdr:to>
      <xdr:col>85</xdr:col>
      <xdr:colOff>177800</xdr:colOff>
      <xdr:row>94</xdr:row>
      <xdr:rowOff>61204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07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153931</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129446</xdr:rowOff>
    </xdr:from>
    <xdr:to>
      <xdr:col>81</xdr:col>
      <xdr:colOff>101600</xdr:colOff>
      <xdr:row>94</xdr:row>
      <xdr:rowOff>59596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07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76123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584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64858</xdr:rowOff>
    </xdr:from>
    <xdr:to>
      <xdr:col>76</xdr:col>
      <xdr:colOff>165100</xdr:colOff>
      <xdr:row>94</xdr:row>
      <xdr:rowOff>166458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1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11535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595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20304</xdr:rowOff>
    </xdr:from>
    <xdr:to>
      <xdr:col>72</xdr:col>
      <xdr:colOff>38100</xdr:colOff>
      <xdr:row>95</xdr:row>
      <xdr:rowOff>121904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138431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0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23106</xdr:rowOff>
    </xdr:from>
    <xdr:to>
      <xdr:col>67</xdr:col>
      <xdr:colOff>101600</xdr:colOff>
      <xdr:row>95</xdr:row>
      <xdr:rowOff>124706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141233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08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4369</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5319319"/>
          <a:ext cx="838200" cy="133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4369</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0434300" y="5319319"/>
          <a:ext cx="889000" cy="133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110303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625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125019</xdr:rowOff>
    </xdr:from>
    <xdr:to>
      <xdr:col>112</xdr:col>
      <xdr:colOff>38100</xdr:colOff>
      <xdr:row>31</xdr:row>
      <xdr:rowOff>55169</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52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71696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50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171,184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円となっており、類似団体平均を大幅に上回っているのは、一般廃棄物処理施設に係る委託料などの物件費が増加しているからである。また、諸支出金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が昨年、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類似団体平均を大幅に上回って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のは、宅地造成事業を開始したことに伴い、これに関連し宅地部分・道路部分以外の雑種地部分の土地購入費などが経費として上がってい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さらには、土木費が類似団体平均を上回ったのは、令和元年度より「直島港本村（－５ｍ）岸壁改修事業」が開始した事で費用が増となった事が要因である。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今後とも、人件費の削減や事業の選択と集中を行っていくとともに、公共施設等総合管理計画に基づき、更新や維持管理に対して適正に財源配分していくよう努める。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低い数値となっているのは、一般廃棄物処理施設に係る委託料などの物件費によるものや、町民会館・一般廃棄物処理施設に伴う公債費などのため、財政調整基金を取り崩したことが要因である。実質収支については、黒字で推移している。今後も自主財源の増を模索しつつ、歳出削減に努め、実質収支額の増加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ずれの会計にも赤字は出していない。今後は、簡易水道事業や下水道事業の進捗に伴う事業費の増加や高齢化社会に適応していくための社会保障施策に係る事業費の増加が見込まれるが、いずれも事業費の適正化を図り、健全な財政運営に努める必要があ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4516167</v>
      </c>
      <c r="BO4" s="462"/>
      <c r="BP4" s="462"/>
      <c r="BQ4" s="462"/>
      <c r="BR4" s="462"/>
      <c r="BS4" s="462"/>
      <c r="BT4" s="462"/>
      <c r="BU4" s="463"/>
      <c r="BV4" s="461">
        <v>4234901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10.199999999999999</v>
      </c>
      <c r="CU4" s="646"/>
      <c r="CV4" s="646"/>
      <c r="CW4" s="646"/>
      <c r="CX4" s="646"/>
      <c r="CY4" s="646"/>
      <c r="CZ4" s="646"/>
      <c r="DA4" s="647"/>
      <c r="DB4" s="645">
        <v>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4239366</v>
      </c>
      <c r="BO5" s="467"/>
      <c r="BP5" s="467"/>
      <c r="BQ5" s="467"/>
      <c r="BR5" s="467"/>
      <c r="BS5" s="467"/>
      <c r="BT5" s="467"/>
      <c r="BU5" s="468"/>
      <c r="BV5" s="466">
        <v>4014786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90.3</v>
      </c>
      <c r="CU5" s="437"/>
      <c r="CV5" s="437"/>
      <c r="CW5" s="437"/>
      <c r="CX5" s="437"/>
      <c r="CY5" s="437"/>
      <c r="CZ5" s="437"/>
      <c r="DA5" s="438"/>
      <c r="DB5" s="436">
        <v>89.2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276801</v>
      </c>
      <c r="BO6" s="467"/>
      <c r="BP6" s="467"/>
      <c r="BQ6" s="467"/>
      <c r="BR6" s="467"/>
      <c r="BS6" s="467"/>
      <c r="BT6" s="467"/>
      <c r="BU6" s="468"/>
      <c r="BV6" s="466">
        <v>220115</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94.6</v>
      </c>
      <c r="CU6" s="620"/>
      <c r="CV6" s="620"/>
      <c r="CW6" s="620"/>
      <c r="CX6" s="620"/>
      <c r="CY6" s="620"/>
      <c r="CZ6" s="620"/>
      <c r="DA6" s="621"/>
      <c r="DB6" s="619">
        <v>94.1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96800</v>
      </c>
      <c r="BO7" s="467"/>
      <c r="BP7" s="467"/>
      <c r="BQ7" s="467"/>
      <c r="BR7" s="467"/>
      <c r="BS7" s="467"/>
      <c r="BT7" s="467"/>
      <c r="BU7" s="468"/>
      <c r="BV7" s="466">
        <v>76189</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1771256</v>
      </c>
      <c r="CU7" s="467"/>
      <c r="CV7" s="467"/>
      <c r="CW7" s="467"/>
      <c r="CX7" s="467"/>
      <c r="CY7" s="467"/>
      <c r="CZ7" s="467"/>
      <c r="DA7" s="468"/>
      <c r="DB7" s="466">
        <v>1789592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180001</v>
      </c>
      <c r="BO8" s="467"/>
      <c r="BP8" s="467"/>
      <c r="BQ8" s="467"/>
      <c r="BR8" s="467"/>
      <c r="BS8" s="467"/>
      <c r="BT8" s="467"/>
      <c r="BU8" s="468"/>
      <c r="BV8" s="466">
        <v>143926</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0.48</v>
      </c>
      <c r="CU8" s="580"/>
      <c r="CV8" s="580"/>
      <c r="CW8" s="580"/>
      <c r="CX8" s="580"/>
      <c r="CY8" s="580"/>
      <c r="CZ8" s="580"/>
      <c r="DA8" s="581"/>
      <c r="DB8" s="579">
        <v>0.49</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3139</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36075</v>
      </c>
      <c r="BO9" s="467"/>
      <c r="BP9" s="467"/>
      <c r="BQ9" s="467"/>
      <c r="BR9" s="467"/>
      <c r="BS9" s="467"/>
      <c r="BT9" s="467"/>
      <c r="BU9" s="468"/>
      <c r="BV9" s="466">
        <v>-21115</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14.6</v>
      </c>
      <c r="CU9" s="437"/>
      <c r="CV9" s="437"/>
      <c r="CW9" s="437"/>
      <c r="CX9" s="437"/>
      <c r="CY9" s="437"/>
      <c r="CZ9" s="437"/>
      <c r="DA9" s="438"/>
      <c r="DB9" s="436">
        <v>15.7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3325</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109500</v>
      </c>
      <c r="BO10" s="467"/>
      <c r="BP10" s="467"/>
      <c r="BQ10" s="467"/>
      <c r="BR10" s="467"/>
      <c r="BS10" s="467"/>
      <c r="BT10" s="467"/>
      <c r="BU10" s="468"/>
      <c r="BV10" s="466">
        <v>66000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3081</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299400</v>
      </c>
      <c r="BO12" s="467"/>
      <c r="BP12" s="467"/>
      <c r="BQ12" s="467"/>
      <c r="BR12" s="467"/>
      <c r="BS12" s="467"/>
      <c r="BT12" s="467"/>
      <c r="BU12" s="468"/>
      <c r="BV12" s="466">
        <v>260800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3062</v>
      </c>
      <c r="S13" s="570"/>
      <c r="T13" s="570"/>
      <c r="U13" s="570"/>
      <c r="V13" s="571"/>
      <c r="W13" s="557" t="s">
        <v>140</v>
      </c>
      <c r="X13" s="479"/>
      <c r="Y13" s="479"/>
      <c r="Z13" s="479"/>
      <c r="AA13" s="479"/>
      <c r="AB13" s="480"/>
      <c r="AC13" s="442">
        <v>92</v>
      </c>
      <c r="AD13" s="443"/>
      <c r="AE13" s="443"/>
      <c r="AF13" s="443"/>
      <c r="AG13" s="444"/>
      <c r="AH13" s="442">
        <v>131</v>
      </c>
      <c r="AI13" s="443"/>
      <c r="AJ13" s="443"/>
      <c r="AK13" s="443"/>
      <c r="AL13" s="445"/>
      <c r="AM13" s="535" t="s">
        <v>141</v>
      </c>
      <c r="AN13" s="440"/>
      <c r="AO13" s="440"/>
      <c r="AP13" s="440"/>
      <c r="AQ13" s="440"/>
      <c r="AR13" s="440"/>
      <c r="AS13" s="440"/>
      <c r="AT13" s="441"/>
      <c r="AU13" s="523" t="s">
        <v>102</v>
      </c>
      <c r="AV13" s="524"/>
      <c r="AW13" s="524"/>
      <c r="AX13" s="524"/>
      <c r="AY13" s="446" t="s">
        <v>142</v>
      </c>
      <c r="AZ13" s="447"/>
      <c r="BA13" s="447"/>
      <c r="BB13" s="447"/>
      <c r="BC13" s="447"/>
      <c r="BD13" s="447"/>
      <c r="BE13" s="447"/>
      <c r="BF13" s="447"/>
      <c r="BG13" s="447"/>
      <c r="BH13" s="447"/>
      <c r="BI13" s="447"/>
      <c r="BJ13" s="447"/>
      <c r="BK13" s="447"/>
      <c r="BL13" s="447"/>
      <c r="BM13" s="448"/>
      <c r="BN13" s="466">
        <v>-153825</v>
      </c>
      <c r="BO13" s="467"/>
      <c r="BP13" s="467"/>
      <c r="BQ13" s="467"/>
      <c r="BR13" s="467"/>
      <c r="BS13" s="467"/>
      <c r="BT13" s="467"/>
      <c r="BU13" s="468"/>
      <c r="BV13" s="466">
        <v>-215915</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7.2</v>
      </c>
      <c r="CU13" s="437"/>
      <c r="CV13" s="437"/>
      <c r="CW13" s="437"/>
      <c r="CX13" s="437"/>
      <c r="CY13" s="437"/>
      <c r="CZ13" s="437"/>
      <c r="DA13" s="438"/>
      <c r="DB13" s="436">
        <v>4.9000000000000004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3085</v>
      </c>
      <c r="S14" s="570"/>
      <c r="T14" s="570"/>
      <c r="U14" s="570"/>
      <c r="V14" s="571"/>
      <c r="W14" s="572"/>
      <c r="X14" s="482"/>
      <c r="Y14" s="482"/>
      <c r="Z14" s="482"/>
      <c r="AA14" s="482"/>
      <c r="AB14" s="483"/>
      <c r="AC14" s="562">
        <v>5.7</v>
      </c>
      <c r="AD14" s="563"/>
      <c r="AE14" s="563"/>
      <c r="AF14" s="563"/>
      <c r="AG14" s="564"/>
      <c r="AH14" s="562">
        <v>7.8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3069</v>
      </c>
      <c r="S15" s="570"/>
      <c r="T15" s="570"/>
      <c r="U15" s="570"/>
      <c r="V15" s="571"/>
      <c r="W15" s="557" t="s">
        <v>147</v>
      </c>
      <c r="X15" s="479"/>
      <c r="Y15" s="479"/>
      <c r="Z15" s="479"/>
      <c r="AA15" s="479"/>
      <c r="AB15" s="480"/>
      <c r="AC15" s="442">
        <v>585</v>
      </c>
      <c r="AD15" s="443"/>
      <c r="AE15" s="443"/>
      <c r="AF15" s="443"/>
      <c r="AG15" s="444"/>
      <c r="AH15" s="442">
        <v>586</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701256</v>
      </c>
      <c r="BO15" s="462"/>
      <c r="BP15" s="462"/>
      <c r="BQ15" s="462"/>
      <c r="BR15" s="462"/>
      <c r="BS15" s="462"/>
      <c r="BT15" s="462"/>
      <c r="BU15" s="463"/>
      <c r="BV15" s="461">
        <v>735087</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36.4</v>
      </c>
      <c r="AD16" s="563"/>
      <c r="AE16" s="563"/>
      <c r="AF16" s="563"/>
      <c r="AG16" s="564"/>
      <c r="AH16" s="562">
        <v>34.700000000000003</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1481239</v>
      </c>
      <c r="BO16" s="467"/>
      <c r="BP16" s="467"/>
      <c r="BQ16" s="467"/>
      <c r="BR16" s="467"/>
      <c r="BS16" s="467"/>
      <c r="BT16" s="467"/>
      <c r="BU16" s="468"/>
      <c r="BV16" s="466">
        <v>1474546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929</v>
      </c>
      <c r="AD17" s="443"/>
      <c r="AE17" s="443"/>
      <c r="AF17" s="443"/>
      <c r="AG17" s="444"/>
      <c r="AH17" s="442">
        <v>971</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910761</v>
      </c>
      <c r="BO17" s="467"/>
      <c r="BP17" s="467"/>
      <c r="BQ17" s="467"/>
      <c r="BR17" s="467"/>
      <c r="BS17" s="467"/>
      <c r="BT17" s="467"/>
      <c r="BU17" s="468"/>
      <c r="BV17" s="466">
        <v>956924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14.22</v>
      </c>
      <c r="M18" s="531"/>
      <c r="N18" s="531"/>
      <c r="O18" s="531"/>
      <c r="P18" s="531"/>
      <c r="Q18" s="531"/>
      <c r="R18" s="532"/>
      <c r="S18" s="532"/>
      <c r="T18" s="532"/>
      <c r="U18" s="532"/>
      <c r="V18" s="533"/>
      <c r="W18" s="547"/>
      <c r="X18" s="548"/>
      <c r="Y18" s="548"/>
      <c r="Z18" s="548"/>
      <c r="AA18" s="548"/>
      <c r="AB18" s="558"/>
      <c r="AC18" s="430">
        <v>57.8</v>
      </c>
      <c r="AD18" s="431"/>
      <c r="AE18" s="431"/>
      <c r="AF18" s="431"/>
      <c r="AG18" s="534"/>
      <c r="AH18" s="430">
        <v>57.5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1603956</v>
      </c>
      <c r="BO18" s="467"/>
      <c r="BP18" s="467"/>
      <c r="BQ18" s="467"/>
      <c r="BR18" s="467"/>
      <c r="BS18" s="467"/>
      <c r="BT18" s="467"/>
      <c r="BU18" s="468"/>
      <c r="BV18" s="466">
        <v>1549438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221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2661808</v>
      </c>
      <c r="BO19" s="467"/>
      <c r="BP19" s="467"/>
      <c r="BQ19" s="467"/>
      <c r="BR19" s="467"/>
      <c r="BS19" s="467"/>
      <c r="BT19" s="467"/>
      <c r="BU19" s="468"/>
      <c r="BV19" s="466">
        <v>2498116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1519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3428964</v>
      </c>
      <c r="BO23" s="467"/>
      <c r="BP23" s="467"/>
      <c r="BQ23" s="467"/>
      <c r="BR23" s="467"/>
      <c r="BS23" s="467"/>
      <c r="BT23" s="467"/>
      <c r="BU23" s="468"/>
      <c r="BV23" s="466">
        <v>3646191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7150</v>
      </c>
      <c r="R24" s="443"/>
      <c r="S24" s="443"/>
      <c r="T24" s="443"/>
      <c r="U24" s="443"/>
      <c r="V24" s="444"/>
      <c r="W24" s="508"/>
      <c r="X24" s="499"/>
      <c r="Y24" s="500"/>
      <c r="Z24" s="439" t="s">
        <v>171</v>
      </c>
      <c r="AA24" s="440"/>
      <c r="AB24" s="440"/>
      <c r="AC24" s="440"/>
      <c r="AD24" s="440"/>
      <c r="AE24" s="440"/>
      <c r="AF24" s="440"/>
      <c r="AG24" s="441"/>
      <c r="AH24" s="442">
        <v>62</v>
      </c>
      <c r="AI24" s="443"/>
      <c r="AJ24" s="443"/>
      <c r="AK24" s="443"/>
      <c r="AL24" s="444"/>
      <c r="AM24" s="442">
        <v>197904</v>
      </c>
      <c r="AN24" s="443"/>
      <c r="AO24" s="443"/>
      <c r="AP24" s="443"/>
      <c r="AQ24" s="443"/>
      <c r="AR24" s="444"/>
      <c r="AS24" s="442">
        <v>3192</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3263944</v>
      </c>
      <c r="BO24" s="467"/>
      <c r="BP24" s="467"/>
      <c r="BQ24" s="467"/>
      <c r="BR24" s="467"/>
      <c r="BS24" s="467"/>
      <c r="BT24" s="467"/>
      <c r="BU24" s="468"/>
      <c r="BV24" s="466">
        <v>3465887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5350</v>
      </c>
      <c r="R25" s="443"/>
      <c r="S25" s="443"/>
      <c r="T25" s="443"/>
      <c r="U25" s="443"/>
      <c r="V25" s="444"/>
      <c r="W25" s="508"/>
      <c r="X25" s="499"/>
      <c r="Y25" s="500"/>
      <c r="Z25" s="439" t="s">
        <v>174</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110400</v>
      </c>
      <c r="BO25" s="462"/>
      <c r="BP25" s="462"/>
      <c r="BQ25" s="462"/>
      <c r="BR25" s="462"/>
      <c r="BS25" s="462"/>
      <c r="BT25" s="462"/>
      <c r="BU25" s="463"/>
      <c r="BV25" s="461">
        <v>115200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5230</v>
      </c>
      <c r="R26" s="443"/>
      <c r="S26" s="443"/>
      <c r="T26" s="443"/>
      <c r="U26" s="443"/>
      <c r="V26" s="444"/>
      <c r="W26" s="508"/>
      <c r="X26" s="499"/>
      <c r="Y26" s="500"/>
      <c r="Z26" s="439" t="s">
        <v>177</v>
      </c>
      <c r="AA26" s="521"/>
      <c r="AB26" s="521"/>
      <c r="AC26" s="521"/>
      <c r="AD26" s="521"/>
      <c r="AE26" s="521"/>
      <c r="AF26" s="521"/>
      <c r="AG26" s="522"/>
      <c r="AH26" s="442" t="s">
        <v>137</v>
      </c>
      <c r="AI26" s="443"/>
      <c r="AJ26" s="443"/>
      <c r="AK26" s="443"/>
      <c r="AL26" s="444"/>
      <c r="AM26" s="442" t="s">
        <v>137</v>
      </c>
      <c r="AN26" s="443"/>
      <c r="AO26" s="443"/>
      <c r="AP26" s="443"/>
      <c r="AQ26" s="443"/>
      <c r="AR26" s="444"/>
      <c r="AS26" s="442" t="s">
        <v>137</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2480</v>
      </c>
      <c r="R27" s="443"/>
      <c r="S27" s="443"/>
      <c r="T27" s="443"/>
      <c r="U27" s="443"/>
      <c r="V27" s="444"/>
      <c r="W27" s="508"/>
      <c r="X27" s="499"/>
      <c r="Y27" s="500"/>
      <c r="Z27" s="439" t="s">
        <v>180</v>
      </c>
      <c r="AA27" s="440"/>
      <c r="AB27" s="440"/>
      <c r="AC27" s="440"/>
      <c r="AD27" s="440"/>
      <c r="AE27" s="440"/>
      <c r="AF27" s="440"/>
      <c r="AG27" s="441"/>
      <c r="AH27" s="442">
        <v>4</v>
      </c>
      <c r="AI27" s="443"/>
      <c r="AJ27" s="443"/>
      <c r="AK27" s="443"/>
      <c r="AL27" s="444"/>
      <c r="AM27" s="442">
        <v>11704</v>
      </c>
      <c r="AN27" s="443"/>
      <c r="AO27" s="443"/>
      <c r="AP27" s="443"/>
      <c r="AQ27" s="443"/>
      <c r="AR27" s="444"/>
      <c r="AS27" s="442">
        <v>2926</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100000</v>
      </c>
      <c r="BO27" s="470"/>
      <c r="BP27" s="470"/>
      <c r="BQ27" s="470"/>
      <c r="BR27" s="470"/>
      <c r="BS27" s="470"/>
      <c r="BT27" s="470"/>
      <c r="BU27" s="471"/>
      <c r="BV27" s="469">
        <v>100000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2060</v>
      </c>
      <c r="R28" s="443"/>
      <c r="S28" s="443"/>
      <c r="T28" s="443"/>
      <c r="U28" s="443"/>
      <c r="V28" s="444"/>
      <c r="W28" s="508"/>
      <c r="X28" s="499"/>
      <c r="Y28" s="500"/>
      <c r="Z28" s="439" t="s">
        <v>183</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784200</v>
      </c>
      <c r="BO28" s="462"/>
      <c r="BP28" s="462"/>
      <c r="BQ28" s="462"/>
      <c r="BR28" s="462"/>
      <c r="BS28" s="462"/>
      <c r="BT28" s="462"/>
      <c r="BU28" s="463"/>
      <c r="BV28" s="461">
        <v>974100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7</v>
      </c>
      <c r="M29" s="443"/>
      <c r="N29" s="443"/>
      <c r="O29" s="443"/>
      <c r="P29" s="444"/>
      <c r="Q29" s="442">
        <v>1910</v>
      </c>
      <c r="R29" s="443"/>
      <c r="S29" s="443"/>
      <c r="T29" s="443"/>
      <c r="U29" s="443"/>
      <c r="V29" s="444"/>
      <c r="W29" s="509"/>
      <c r="X29" s="510"/>
      <c r="Y29" s="511"/>
      <c r="Z29" s="439" t="s">
        <v>186</v>
      </c>
      <c r="AA29" s="440"/>
      <c r="AB29" s="440"/>
      <c r="AC29" s="440"/>
      <c r="AD29" s="440"/>
      <c r="AE29" s="440"/>
      <c r="AF29" s="440"/>
      <c r="AG29" s="441"/>
      <c r="AH29" s="442">
        <v>66</v>
      </c>
      <c r="AI29" s="443"/>
      <c r="AJ29" s="443"/>
      <c r="AK29" s="443"/>
      <c r="AL29" s="444"/>
      <c r="AM29" s="442">
        <v>209608</v>
      </c>
      <c r="AN29" s="443"/>
      <c r="AO29" s="443"/>
      <c r="AP29" s="443"/>
      <c r="AQ29" s="443"/>
      <c r="AR29" s="444"/>
      <c r="AS29" s="442">
        <v>3176</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150200</v>
      </c>
      <c r="BO29" s="467"/>
      <c r="BP29" s="467"/>
      <c r="BQ29" s="467"/>
      <c r="BR29" s="467"/>
      <c r="BS29" s="467"/>
      <c r="BT29" s="467"/>
      <c r="BU29" s="468"/>
      <c r="BV29" s="466">
        <v>174000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903000</v>
      </c>
      <c r="BO30" s="470"/>
      <c r="BP30" s="470"/>
      <c r="BQ30" s="470"/>
      <c r="BR30" s="470"/>
      <c r="BS30" s="470"/>
      <c r="BT30" s="470"/>
      <c r="BU30" s="471"/>
      <c r="BV30" s="469">
        <v>1021400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簡易水道事業会計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香川県市町総合事務組合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診療所事業特別会計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IF('各会計、関係団体の財政状況及び健全化判断比率'!B33="","",'各会計、関係団体の財政状況及び健全化判断比率'!B33)</f>
        <v>宅地造成事業特別会計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香川県後期高齢者医療広域連合（一般会計）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香川県後期高齢者医療広域連合（後期高齢者医療事業）</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hxTkJpMLp6EW/FcMbOr7/WLaeUcuniLe5NpZvJXiIb7iXp6XKEcTbfYMnGiHCcIu8LQpq+U1tdqpZ328KYzsLA==" saltValue="6Yy0C1Y1a9un5sIF0wP8+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7"/>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558</v>
      </c>
      <c r="D34" s="1248"/>
      <c r="E34" s="1249"/>
      <c r="F34" s="32">
        <v>114.09</v>
      </c>
      <c r="G34" s="33">
        <v>124.23</v>
      </c>
      <c r="H34" s="33">
        <v>126.62</v>
      </c>
      <c r="I34" s="33">
        <v>125.71</v>
      </c>
      <c r="J34" s="34">
        <v>123.1</v>
      </c>
      <c r="K34" s="22"/>
      <c r="L34" s="22"/>
      <c r="M34" s="22"/>
      <c r="N34" s="22"/>
      <c r="O34" s="22"/>
      <c r="P34" s="22"/>
    </row>
    <row r="35" spans="1:16" ht="39" customHeight="1" x14ac:dyDescent="0.15">
      <c r="A35" s="22"/>
      <c r="B35" s="35"/>
      <c r="C35" s="1242" t="s">
        <v>559</v>
      </c>
      <c r="D35" s="1243"/>
      <c r="E35" s="1244"/>
      <c r="F35" s="36">
        <v>13.88</v>
      </c>
      <c r="G35" s="37">
        <v>11.33</v>
      </c>
      <c r="H35" s="37">
        <v>7.97</v>
      </c>
      <c r="I35" s="37">
        <v>6.33</v>
      </c>
      <c r="J35" s="38">
        <v>8.4</v>
      </c>
      <c r="K35" s="22"/>
      <c r="L35" s="22"/>
      <c r="M35" s="22"/>
      <c r="N35" s="22"/>
      <c r="O35" s="22"/>
      <c r="P35" s="22"/>
    </row>
    <row r="36" spans="1:16" ht="39" customHeight="1" x14ac:dyDescent="0.15">
      <c r="A36" s="22"/>
      <c r="B36" s="35"/>
      <c r="C36" s="1242" t="s">
        <v>560</v>
      </c>
      <c r="D36" s="1243"/>
      <c r="E36" s="1244"/>
      <c r="F36" s="36" t="s">
        <v>507</v>
      </c>
      <c r="G36" s="37" t="s">
        <v>507</v>
      </c>
      <c r="H36" s="37" t="s">
        <v>507</v>
      </c>
      <c r="I36" s="37">
        <v>0</v>
      </c>
      <c r="J36" s="38">
        <v>1.51</v>
      </c>
      <c r="K36" s="22"/>
      <c r="L36" s="22"/>
      <c r="M36" s="22"/>
      <c r="N36" s="22"/>
      <c r="O36" s="22"/>
      <c r="P36" s="22"/>
    </row>
    <row r="37" spans="1:16" ht="39" customHeight="1" x14ac:dyDescent="0.15">
      <c r="A37" s="22"/>
      <c r="B37" s="35"/>
      <c r="C37" s="1242" t="s">
        <v>561</v>
      </c>
      <c r="D37" s="1243"/>
      <c r="E37" s="1244"/>
      <c r="F37" s="36">
        <v>0.48</v>
      </c>
      <c r="G37" s="37">
        <v>0.64</v>
      </c>
      <c r="H37" s="37">
        <v>0.79</v>
      </c>
      <c r="I37" s="37">
        <v>1.1299999999999999</v>
      </c>
      <c r="J37" s="38">
        <v>1.1599999999999999</v>
      </c>
      <c r="K37" s="22"/>
      <c r="L37" s="22"/>
      <c r="M37" s="22"/>
      <c r="N37" s="22"/>
      <c r="O37" s="22"/>
      <c r="P37" s="22"/>
    </row>
    <row r="38" spans="1:16" ht="39" customHeight="1" x14ac:dyDescent="0.15">
      <c r="A38" s="22"/>
      <c r="B38" s="35"/>
      <c r="C38" s="1242" t="s">
        <v>562</v>
      </c>
      <c r="D38" s="1243"/>
      <c r="E38" s="1244"/>
      <c r="F38" s="36">
        <v>0.49</v>
      </c>
      <c r="G38" s="37">
        <v>0.56999999999999995</v>
      </c>
      <c r="H38" s="37">
        <v>0.66</v>
      </c>
      <c r="I38" s="37">
        <v>0.69</v>
      </c>
      <c r="J38" s="38">
        <v>0.42</v>
      </c>
      <c r="K38" s="22"/>
      <c r="L38" s="22"/>
      <c r="M38" s="22"/>
      <c r="N38" s="22"/>
      <c r="O38" s="22"/>
      <c r="P38" s="22"/>
    </row>
    <row r="39" spans="1:16" ht="39" customHeight="1" x14ac:dyDescent="0.15">
      <c r="A39" s="22"/>
      <c r="B39" s="35"/>
      <c r="C39" s="1242" t="s">
        <v>563</v>
      </c>
      <c r="D39" s="1243"/>
      <c r="E39" s="1244"/>
      <c r="F39" s="36">
        <v>0</v>
      </c>
      <c r="G39" s="37">
        <v>0</v>
      </c>
      <c r="H39" s="37">
        <v>0.1</v>
      </c>
      <c r="I39" s="37">
        <v>0</v>
      </c>
      <c r="J39" s="38">
        <v>0.34</v>
      </c>
      <c r="K39" s="22"/>
      <c r="L39" s="22"/>
      <c r="M39" s="22"/>
      <c r="N39" s="22"/>
      <c r="O39" s="22"/>
      <c r="P39" s="22"/>
    </row>
    <row r="40" spans="1:16" ht="39" customHeight="1" x14ac:dyDescent="0.15">
      <c r="A40" s="22"/>
      <c r="B40" s="35"/>
      <c r="C40" s="1242" t="s">
        <v>564</v>
      </c>
      <c r="D40" s="1243"/>
      <c r="E40" s="1244"/>
      <c r="F40" s="36">
        <v>1.27</v>
      </c>
      <c r="G40" s="37">
        <v>0.57999999999999996</v>
      </c>
      <c r="H40" s="37">
        <v>1.66</v>
      </c>
      <c r="I40" s="37">
        <v>0.15</v>
      </c>
      <c r="J40" s="38">
        <v>0.27</v>
      </c>
      <c r="K40" s="22"/>
      <c r="L40" s="22"/>
      <c r="M40" s="22"/>
      <c r="N40" s="22"/>
      <c r="O40" s="22"/>
      <c r="P40" s="22"/>
    </row>
    <row r="41" spans="1:16" ht="39" customHeight="1" x14ac:dyDescent="0.15">
      <c r="A41" s="22"/>
      <c r="B41" s="35"/>
      <c r="C41" s="1242" t="s">
        <v>565</v>
      </c>
      <c r="D41" s="1243"/>
      <c r="E41" s="1244"/>
      <c r="F41" s="36">
        <v>0.03</v>
      </c>
      <c r="G41" s="37">
        <v>0.01</v>
      </c>
      <c r="H41" s="37">
        <v>0.05</v>
      </c>
      <c r="I41" s="37">
        <v>0.04</v>
      </c>
      <c r="J41" s="38">
        <v>0.05</v>
      </c>
      <c r="K41" s="22"/>
      <c r="L41" s="22"/>
      <c r="M41" s="22"/>
      <c r="N41" s="22"/>
      <c r="O41" s="22"/>
      <c r="P41" s="22"/>
    </row>
    <row r="42" spans="1:16" ht="39" customHeight="1" x14ac:dyDescent="0.15">
      <c r="A42" s="22"/>
      <c r="B42" s="39"/>
      <c r="C42" s="1242" t="s">
        <v>566</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567</v>
      </c>
      <c r="D43" s="1246"/>
      <c r="E43" s="1247"/>
      <c r="F43" s="41">
        <v>0.02</v>
      </c>
      <c r="G43" s="42">
        <v>0.08</v>
      </c>
      <c r="H43" s="42">
        <v>0.11</v>
      </c>
      <c r="I43" s="42">
        <v>0</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sheetData>
  <sheetProtection algorithmName="SHA-512" hashValue="aKrZdbetypPJhtIJ/ikTZuNFmHHcXD9iQXRd/J+3PxiDTc+3xEjDddI+dR51siqQEv265CroVxwMQqIONdOOqA==" saltValue="gdrwhP8roFQN5uzPHaPN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684</v>
      </c>
      <c r="L45" s="60">
        <v>689</v>
      </c>
      <c r="M45" s="60">
        <v>796</v>
      </c>
      <c r="N45" s="60">
        <v>895</v>
      </c>
      <c r="O45" s="61">
        <v>892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507</v>
      </c>
      <c r="L46" s="64" t="s">
        <v>507</v>
      </c>
      <c r="M46" s="64" t="s">
        <v>507</v>
      </c>
      <c r="N46" s="64" t="s">
        <v>507</v>
      </c>
      <c r="O46" s="65" t="s">
        <v>507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507</v>
      </c>
      <c r="L47" s="64" t="s">
        <v>507</v>
      </c>
      <c r="M47" s="64" t="s">
        <v>507</v>
      </c>
      <c r="N47" s="64" t="s">
        <v>507</v>
      </c>
      <c r="O47" s="65" t="s">
        <v>507</v>
      </c>
      <c r="P47" s="48"/>
      <c r="Q47" s="48"/>
      <c r="R47" s="48"/>
      <c r="S47" s="48"/>
      <c r="T47" s="48"/>
      <c r="U47" s="48"/>
    </row>
    <row r="48" spans="1:21" ht="30.75" customHeight="1" x14ac:dyDescent="0.15">
      <c r="A48" s="48"/>
      <c r="B48" s="1270"/>
      <c r="C48" s="1271"/>
      <c r="D48" s="62"/>
      <c r="E48" s="1252" t="s">
        <v>15</v>
      </c>
      <c r="F48" s="1252"/>
      <c r="G48" s="1252"/>
      <c r="H48" s="1252"/>
      <c r="I48" s="1252"/>
      <c r="J48" s="1253"/>
      <c r="K48" s="63">
        <v>127</v>
      </c>
      <c r="L48" s="64">
        <v>144</v>
      </c>
      <c r="M48" s="64">
        <v>147</v>
      </c>
      <c r="N48" s="64">
        <v>185</v>
      </c>
      <c r="O48" s="65">
        <v>195</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507</v>
      </c>
      <c r="L49" s="64" t="s">
        <v>507</v>
      </c>
      <c r="M49" s="64" t="s">
        <v>507</v>
      </c>
      <c r="N49" s="64" t="s">
        <v>507</v>
      </c>
      <c r="O49" s="65" t="s">
        <v>507</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507</v>
      </c>
      <c r="L50" s="64" t="s">
        <v>507</v>
      </c>
      <c r="M50" s="64" t="s">
        <v>507</v>
      </c>
      <c r="N50" s="64" t="s">
        <v>507</v>
      </c>
      <c r="O50" s="65" t="s">
        <v>507</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507</v>
      </c>
      <c r="L51" s="64" t="s">
        <v>507</v>
      </c>
      <c r="M51" s="64" t="s">
        <v>507</v>
      </c>
      <c r="N51" s="64" t="s">
        <v>507</v>
      </c>
      <c r="O51" s="65" t="s">
        <v>507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785</v>
      </c>
      <c r="L52" s="64">
        <v>799</v>
      </c>
      <c r="M52" s="64">
        <v>889</v>
      </c>
      <c r="N52" s="64">
        <v>968</v>
      </c>
      <c r="O52" s="65">
        <v>964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26</v>
      </c>
      <c r="L53" s="69">
        <v>34</v>
      </c>
      <c r="M53" s="69">
        <v>54</v>
      </c>
      <c r="N53" s="69">
        <v>112</v>
      </c>
      <c r="O53" s="70">
        <v>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pRTUdUS772SFSkhg0G61I4XSKuRRJwydXCYhSxpKjOuxVKXbca1nD+4ZAs5Fi9oELLRWiyOVDYB/Azwlk65k8w==" saltValue="TACSYMp9RsCa/GbnAUP4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88" t="s">
        <v>30</v>
      </c>
      <c r="C41" s="1289"/>
      <c r="D41" s="102"/>
      <c r="E41" s="1290" t="s">
        <v>31</v>
      </c>
      <c r="F41" s="1290"/>
      <c r="G41" s="1290"/>
      <c r="H41" s="1291"/>
      <c r="I41" s="103">
        <v>3775</v>
      </c>
      <c r="J41" s="104">
        <v>3858</v>
      </c>
      <c r="K41" s="104">
        <v>3842</v>
      </c>
      <c r="L41" s="104">
        <v>3646</v>
      </c>
      <c r="M41" s="105">
        <v>3429</v>
      </c>
    </row>
    <row r="42" spans="2:13" ht="27.75" customHeight="1" x14ac:dyDescent="0.15">
      <c r="B42" s="1278"/>
      <c r="C42" s="1279"/>
      <c r="D42" s="106"/>
      <c r="E42" s="1282" t="s">
        <v>32</v>
      </c>
      <c r="F42" s="1282"/>
      <c r="G42" s="1282"/>
      <c r="H42" s="1283"/>
      <c r="I42" s="107" t="s">
        <v>507</v>
      </c>
      <c r="J42" s="108" t="s">
        <v>507</v>
      </c>
      <c r="K42" s="108" t="s">
        <v>507</v>
      </c>
      <c r="L42" s="108" t="s">
        <v>507</v>
      </c>
      <c r="M42" s="109" t="s">
        <v>507</v>
      </c>
    </row>
    <row r="43" spans="2:13" ht="27.75" customHeight="1" x14ac:dyDescent="0.15">
      <c r="B43" s="1278"/>
      <c r="C43" s="1279"/>
      <c r="D43" s="106"/>
      <c r="E43" s="1282" t="s">
        <v>33</v>
      </c>
      <c r="F43" s="1282"/>
      <c r="G43" s="1282"/>
      <c r="H43" s="1283"/>
      <c r="I43" s="107">
        <v>1813</v>
      </c>
      <c r="J43" s="108">
        <v>1927</v>
      </c>
      <c r="K43" s="108">
        <v>1960</v>
      </c>
      <c r="L43" s="108">
        <v>2032</v>
      </c>
      <c r="M43" s="109">
        <v>2008</v>
      </c>
    </row>
    <row r="44" spans="2:13" ht="27.75" customHeight="1" x14ac:dyDescent="0.15">
      <c r="B44" s="1278"/>
      <c r="C44" s="1279"/>
      <c r="D44" s="106"/>
      <c r="E44" s="1282" t="s">
        <v>34</v>
      </c>
      <c r="F44" s="1282"/>
      <c r="G44" s="1282"/>
      <c r="H44" s="1283"/>
      <c r="I44" s="107" t="s">
        <v>507</v>
      </c>
      <c r="J44" s="108" t="s">
        <v>507</v>
      </c>
      <c r="K44" s="108" t="s">
        <v>507</v>
      </c>
      <c r="L44" s="108" t="s">
        <v>507</v>
      </c>
      <c r="M44" s="109" t="s">
        <v>507</v>
      </c>
    </row>
    <row r="45" spans="2:13" ht="27.75" customHeight="1" x14ac:dyDescent="0.15">
      <c r="B45" s="1278"/>
      <c r="C45" s="1279"/>
      <c r="D45" s="106"/>
      <c r="E45" s="1282" t="s">
        <v>35</v>
      </c>
      <c r="F45" s="1282"/>
      <c r="G45" s="1282"/>
      <c r="H45" s="1283"/>
      <c r="I45" s="107">
        <v>235</v>
      </c>
      <c r="J45" s="108">
        <v>219</v>
      </c>
      <c r="K45" s="108">
        <v>157</v>
      </c>
      <c r="L45" s="108">
        <v>114</v>
      </c>
      <c r="M45" s="109">
        <v>92</v>
      </c>
    </row>
    <row r="46" spans="2:13" ht="27.75" customHeight="1" x14ac:dyDescent="0.15">
      <c r="B46" s="1278"/>
      <c r="C46" s="1279"/>
      <c r="D46" s="110"/>
      <c r="E46" s="1282" t="s">
        <v>36</v>
      </c>
      <c r="F46" s="1282"/>
      <c r="G46" s="1282"/>
      <c r="H46" s="1283"/>
      <c r="I46" s="107" t="s">
        <v>507</v>
      </c>
      <c r="J46" s="108" t="s">
        <v>507</v>
      </c>
      <c r="K46" s="108" t="s">
        <v>507</v>
      </c>
      <c r="L46" s="108" t="s">
        <v>507</v>
      </c>
      <c r="M46" s="109" t="s">
        <v>507</v>
      </c>
    </row>
    <row r="47" spans="2:13" ht="27.75" customHeight="1" x14ac:dyDescent="0.15">
      <c r="B47" s="1278"/>
      <c r="C47" s="1279"/>
      <c r="D47" s="111"/>
      <c r="E47" s="1292" t="s">
        <v>37</v>
      </c>
      <c r="F47" s="1293"/>
      <c r="G47" s="1293"/>
      <c r="H47" s="1294"/>
      <c r="I47" s="107" t="s">
        <v>507</v>
      </c>
      <c r="J47" s="108" t="s">
        <v>507</v>
      </c>
      <c r="K47" s="108" t="s">
        <v>507</v>
      </c>
      <c r="L47" s="108" t="s">
        <v>507</v>
      </c>
      <c r="M47" s="109" t="s">
        <v>507</v>
      </c>
    </row>
    <row r="48" spans="2:13" ht="27.75" customHeight="1" x14ac:dyDescent="0.15">
      <c r="B48" s="1278"/>
      <c r="C48" s="1279"/>
      <c r="D48" s="106"/>
      <c r="E48" s="1282" t="s">
        <v>38</v>
      </c>
      <c r="F48" s="1282"/>
      <c r="G48" s="1282"/>
      <c r="H48" s="1283"/>
      <c r="I48" s="107" t="s">
        <v>507</v>
      </c>
      <c r="J48" s="108" t="s">
        <v>507</v>
      </c>
      <c r="K48" s="108" t="s">
        <v>507</v>
      </c>
      <c r="L48" s="108" t="s">
        <v>507</v>
      </c>
      <c r="M48" s="109" t="s">
        <v>507</v>
      </c>
    </row>
    <row r="49" spans="2:13" ht="27.75" customHeight="1" x14ac:dyDescent="0.15">
      <c r="B49" s="1280"/>
      <c r="C49" s="1281"/>
      <c r="D49" s="106"/>
      <c r="E49" s="1282" t="s">
        <v>39</v>
      </c>
      <c r="F49" s="1282"/>
      <c r="G49" s="1282"/>
      <c r="H49" s="1283"/>
      <c r="I49" s="107" t="s">
        <v>507</v>
      </c>
      <c r="J49" s="108" t="s">
        <v>507</v>
      </c>
      <c r="K49" s="108" t="s">
        <v>507</v>
      </c>
      <c r="L49" s="108" t="s">
        <v>507</v>
      </c>
      <c r="M49" s="109" t="s">
        <v>507</v>
      </c>
    </row>
    <row r="50" spans="2:13" ht="27.75" customHeight="1" x14ac:dyDescent="0.15">
      <c r="B50" s="1276" t="s">
        <v>40</v>
      </c>
      <c r="C50" s="1277"/>
      <c r="D50" s="112"/>
      <c r="E50" s="1282" t="s">
        <v>41</v>
      </c>
      <c r="F50" s="1282"/>
      <c r="G50" s="1282"/>
      <c r="H50" s="1283"/>
      <c r="I50" s="107">
        <v>2779</v>
      </c>
      <c r="J50" s="108">
        <v>2547</v>
      </c>
      <c r="K50" s="108">
        <v>2606</v>
      </c>
      <c r="L50" s="108">
        <v>2302</v>
      </c>
      <c r="M50" s="109">
        <v>1969</v>
      </c>
    </row>
    <row r="51" spans="2:13" ht="27.75" customHeight="1" x14ac:dyDescent="0.15">
      <c r="B51" s="1278"/>
      <c r="C51" s="1279"/>
      <c r="D51" s="106"/>
      <c r="E51" s="1282" t="s">
        <v>42</v>
      </c>
      <c r="F51" s="1282"/>
      <c r="G51" s="1282"/>
      <c r="H51" s="1283"/>
      <c r="I51" s="107">
        <v>62</v>
      </c>
      <c r="J51" s="108">
        <v>63</v>
      </c>
      <c r="K51" s="108">
        <v>62</v>
      </c>
      <c r="L51" s="108">
        <v>61</v>
      </c>
      <c r="M51" s="109">
        <v>59</v>
      </c>
    </row>
    <row r="52" spans="2:13" ht="27.75" customHeight="1" x14ac:dyDescent="0.15">
      <c r="B52" s="1280"/>
      <c r="C52" s="1281"/>
      <c r="D52" s="106"/>
      <c r="E52" s="1282" t="s">
        <v>43</v>
      </c>
      <c r="F52" s="1282"/>
      <c r="G52" s="1282"/>
      <c r="H52" s="1283"/>
      <c r="I52" s="107">
        <v>4134</v>
      </c>
      <c r="J52" s="108">
        <v>4346</v>
      </c>
      <c r="K52" s="108">
        <v>4271</v>
      </c>
      <c r="L52" s="108">
        <v>4118</v>
      </c>
      <c r="M52" s="109">
        <v>3761</v>
      </c>
    </row>
    <row r="53" spans="2:13" ht="27.75" customHeight="1" thickBot="1" x14ac:dyDescent="0.2">
      <c r="B53" s="1284" t="s">
        <v>44</v>
      </c>
      <c r="C53" s="1285"/>
      <c r="D53" s="113"/>
      <c r="E53" s="1286" t="s">
        <v>45</v>
      </c>
      <c r="F53" s="1286"/>
      <c r="G53" s="1286"/>
      <c r="H53" s="1287"/>
      <c r="I53" s="114">
        <v>-1153</v>
      </c>
      <c r="J53" s="115">
        <v>-951</v>
      </c>
      <c r="K53" s="115">
        <v>-979</v>
      </c>
      <c r="L53" s="115">
        <v>-688</v>
      </c>
      <c r="M53" s="116">
        <v>-260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hDo2sYIFdpOKIuR5Y0ZHp6v+3gkHjCV7ZMLHbj9msypEyTqUZI/6xFM2/tpanJxMs4QKrdd1w8UnzXz5Z76qw==" saltValue="Z4DrOti5Is1Cx7TglMHi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48</v>
      </c>
      <c r="D55" s="1303"/>
      <c r="E55" s="1304"/>
      <c r="F55" s="128">
        <v>1169</v>
      </c>
      <c r="G55" s="128">
        <v>974</v>
      </c>
      <c r="H55" s="129">
        <v>784</v>
      </c>
    </row>
    <row r="56" spans="2:8" ht="52.5" customHeight="1" x14ac:dyDescent="0.15">
      <c r="B56" s="130"/>
      <c r="C56" s="1305" t="s">
        <v>49</v>
      </c>
      <c r="D56" s="1305"/>
      <c r="E56" s="1306"/>
      <c r="F56" s="131">
        <v>198</v>
      </c>
      <c r="G56" s="131">
        <v>174</v>
      </c>
      <c r="H56" s="132">
        <v>150</v>
      </c>
    </row>
    <row r="57" spans="2:8" ht="53.25" customHeight="1" x14ac:dyDescent="0.15">
      <c r="B57" s="130"/>
      <c r="C57" s="1307" t="s">
        <v>50</v>
      </c>
      <c r="D57" s="1307"/>
      <c r="E57" s="1308"/>
      <c r="F57" s="133">
        <v>1111</v>
      </c>
      <c r="G57" s="133">
        <v>1021</v>
      </c>
      <c r="H57" s="134">
        <v>903</v>
      </c>
    </row>
    <row r="58" spans="2:8" ht="45.75" customHeight="1" x14ac:dyDescent="0.15">
      <c r="B58" s="135"/>
      <c r="C58" s="1295" t="s">
        <v>579</v>
      </c>
      <c r="D58" s="1296"/>
      <c r="E58" s="1297"/>
      <c r="F58" s="136">
        <v>460</v>
      </c>
      <c r="G58" s="136">
        <v>384</v>
      </c>
      <c r="H58" s="137">
        <v>295</v>
      </c>
    </row>
    <row r="59" spans="2:8" ht="45.75" customHeight="1" x14ac:dyDescent="0.15">
      <c r="B59" s="135"/>
      <c r="C59" s="1295" t="s">
        <v>580</v>
      </c>
      <c r="D59" s="1296"/>
      <c r="E59" s="1297"/>
      <c r="F59" s="136">
        <v>197</v>
      </c>
      <c r="G59" s="136">
        <v>187</v>
      </c>
      <c r="H59" s="137">
        <v>184</v>
      </c>
    </row>
    <row r="60" spans="2:8" ht="45.75" customHeight="1" x14ac:dyDescent="0.15">
      <c r="B60" s="135"/>
      <c r="C60" s="1295" t="s">
        <v>581</v>
      </c>
      <c r="D60" s="1296"/>
      <c r="E60" s="1297"/>
      <c r="F60" s="136">
        <v>135</v>
      </c>
      <c r="G60" s="136">
        <v>135</v>
      </c>
      <c r="H60" s="137">
        <v>135</v>
      </c>
    </row>
    <row r="61" spans="2:8" ht="45.75" customHeight="1" x14ac:dyDescent="0.15">
      <c r="B61" s="135"/>
      <c r="C61" s="1295" t="s">
        <v>582</v>
      </c>
      <c r="D61" s="1296"/>
      <c r="E61" s="1297"/>
      <c r="F61" s="136">
        <v>66</v>
      </c>
      <c r="G61" s="136">
        <v>117</v>
      </c>
      <c r="H61" s="137">
        <v>115</v>
      </c>
    </row>
    <row r="62" spans="2:8" ht="45.75" customHeight="1" thickBot="1" x14ac:dyDescent="0.2">
      <c r="B62" s="138"/>
      <c r="C62" s="1298" t="s">
        <v>583</v>
      </c>
      <c r="D62" s="1299"/>
      <c r="E62" s="1300"/>
      <c r="F62" s="139">
        <v>158</v>
      </c>
      <c r="G62" s="139">
        <v>115</v>
      </c>
      <c r="H62" s="140">
        <v>100</v>
      </c>
    </row>
    <row r="63" spans="2:8" ht="52.5" customHeight="1" thickBot="1" x14ac:dyDescent="0.2">
      <c r="B63" s="141"/>
      <c r="C63" s="1301" t="s">
        <v>51</v>
      </c>
      <c r="D63" s="1301"/>
      <c r="E63" s="1302"/>
      <c r="F63" s="142">
        <v>2477</v>
      </c>
      <c r="G63" s="142">
        <v>2170</v>
      </c>
      <c r="H63" s="143">
        <v>1837</v>
      </c>
    </row>
    <row r="64" spans="2:8" ht="15" customHeight="1" x14ac:dyDescent="0.15"/>
  </sheetData>
  <sheetProtection algorithmName="SHA-512" hashValue="uLmgVDkLuIuijubbP+9ffuFck8YBqLj9+IimQWyof4OFJ0kulNldpzFhiIhdltnX+0sJ9zvipxRjTHLh5TuSiw==" saltValue="OAt82DOhwlLejQaMqbKA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64B94-A2B5-417F-BB28-DFCBC6104B4C}">
  <sheetPr>
    <pageSetUpPr fitToPage="1"/>
  </sheetPr>
  <dimension ref="A1:WZM160"/>
  <sheetViews>
    <sheetView showGridLines="0" zoomScale="90" zoomScaleNormal="9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594</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590</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2" t="s">
        <v>593</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588</v>
      </c>
    </row>
    <row r="50" spans="1:109" ht="13.5" x14ac:dyDescent="0.15">
      <c r="B50" s="387"/>
      <c r="G50" s="1321"/>
      <c r="H50" s="1321"/>
      <c r="I50" s="1321"/>
      <c r="J50" s="1321"/>
      <c r="K50" s="396"/>
      <c r="L50" s="396"/>
      <c r="M50" s="395"/>
      <c r="N50" s="39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09" t="s">
        <v>549</v>
      </c>
      <c r="BQ50" s="1309"/>
      <c r="BR50" s="1309"/>
      <c r="BS50" s="1309"/>
      <c r="BT50" s="1309"/>
      <c r="BU50" s="1309"/>
      <c r="BV50" s="1309"/>
      <c r="BW50" s="1309"/>
      <c r="BX50" s="1309" t="s">
        <v>550</v>
      </c>
      <c r="BY50" s="1309"/>
      <c r="BZ50" s="1309"/>
      <c r="CA50" s="1309"/>
      <c r="CB50" s="1309"/>
      <c r="CC50" s="1309"/>
      <c r="CD50" s="1309"/>
      <c r="CE50" s="1309"/>
      <c r="CF50" s="1309" t="s">
        <v>551</v>
      </c>
      <c r="CG50" s="1309"/>
      <c r="CH50" s="1309"/>
      <c r="CI50" s="1309"/>
      <c r="CJ50" s="1309"/>
      <c r="CK50" s="1309"/>
      <c r="CL50" s="1309"/>
      <c r="CM50" s="1309"/>
      <c r="CN50" s="1309" t="s">
        <v>552</v>
      </c>
      <c r="CO50" s="1309"/>
      <c r="CP50" s="1309"/>
      <c r="CQ50" s="1309"/>
      <c r="CR50" s="1309"/>
      <c r="CS50" s="1309"/>
      <c r="CT50" s="1309"/>
      <c r="CU50" s="1309"/>
      <c r="CV50" s="1309" t="s">
        <v>553</v>
      </c>
      <c r="CW50" s="1309"/>
      <c r="CX50" s="1309"/>
      <c r="CY50" s="1309"/>
      <c r="CZ50" s="1309"/>
      <c r="DA50" s="1309"/>
      <c r="DB50" s="1309"/>
      <c r="DC50" s="1309"/>
    </row>
    <row r="51" spans="1:109" ht="13.5" customHeight="1" x14ac:dyDescent="0.15">
      <c r="B51" s="387"/>
      <c r="G51" s="1311"/>
      <c r="H51" s="1311"/>
      <c r="I51" s="1328"/>
      <c r="J51" s="1328"/>
      <c r="K51" s="1326"/>
      <c r="L51" s="1326"/>
      <c r="M51" s="1326"/>
      <c r="N51" s="1326"/>
      <c r="AM51" s="394"/>
      <c r="AN51" s="1325" t="s">
        <v>587</v>
      </c>
      <c r="AO51" s="1325"/>
      <c r="AP51" s="1325"/>
      <c r="AQ51" s="1325"/>
      <c r="AR51" s="1325"/>
      <c r="AS51" s="1325"/>
      <c r="AT51" s="1325"/>
      <c r="AU51" s="1325"/>
      <c r="AV51" s="1325"/>
      <c r="AW51" s="1325"/>
      <c r="AX51" s="1325"/>
      <c r="AY51" s="1325"/>
      <c r="AZ51" s="1325"/>
      <c r="BA51" s="1325"/>
      <c r="BB51" s="1325" t="s">
        <v>585</v>
      </c>
      <c r="BC51" s="1325"/>
      <c r="BD51" s="1325"/>
      <c r="BE51" s="1325"/>
      <c r="BF51" s="1325"/>
      <c r="BG51" s="1325"/>
      <c r="BH51" s="1325"/>
      <c r="BI51" s="1325"/>
      <c r="BJ51" s="1325"/>
      <c r="BK51" s="1325"/>
      <c r="BL51" s="1325"/>
      <c r="BM51" s="1325"/>
      <c r="BN51" s="1325"/>
      <c r="BO51" s="1325"/>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5" x14ac:dyDescent="0.15">
      <c r="B52" s="387"/>
      <c r="G52" s="1311"/>
      <c r="H52" s="1311"/>
      <c r="I52" s="1328"/>
      <c r="J52" s="1328"/>
      <c r="K52" s="1326"/>
      <c r="L52" s="1326"/>
      <c r="M52" s="1326"/>
      <c r="N52" s="1326"/>
      <c r="AM52" s="39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2"/>
      <c r="B53" s="387"/>
      <c r="G53" s="1311"/>
      <c r="H53" s="1311"/>
      <c r="I53" s="1321"/>
      <c r="J53" s="1321"/>
      <c r="K53" s="1326"/>
      <c r="L53" s="1326"/>
      <c r="M53" s="1326"/>
      <c r="N53" s="1326"/>
      <c r="AM53" s="394"/>
      <c r="AN53" s="1325"/>
      <c r="AO53" s="1325"/>
      <c r="AP53" s="1325"/>
      <c r="AQ53" s="1325"/>
      <c r="AR53" s="1325"/>
      <c r="AS53" s="1325"/>
      <c r="AT53" s="1325"/>
      <c r="AU53" s="1325"/>
      <c r="AV53" s="1325"/>
      <c r="AW53" s="1325"/>
      <c r="AX53" s="1325"/>
      <c r="AY53" s="1325"/>
      <c r="AZ53" s="1325"/>
      <c r="BA53" s="1325"/>
      <c r="BB53" s="1325" t="s">
        <v>592</v>
      </c>
      <c r="BC53" s="1325"/>
      <c r="BD53" s="1325"/>
      <c r="BE53" s="1325"/>
      <c r="BF53" s="1325"/>
      <c r="BG53" s="1325"/>
      <c r="BH53" s="1325"/>
      <c r="BI53" s="1325"/>
      <c r="BJ53" s="1325"/>
      <c r="BK53" s="1325"/>
      <c r="BL53" s="1325"/>
      <c r="BM53" s="1325"/>
      <c r="BN53" s="1325"/>
      <c r="BO53" s="1325"/>
      <c r="BP53" s="1310">
        <v>48.5</v>
      </c>
      <c r="BQ53" s="1310"/>
      <c r="BR53" s="1310"/>
      <c r="BS53" s="1310"/>
      <c r="BT53" s="1310"/>
      <c r="BU53" s="1310"/>
      <c r="BV53" s="1310"/>
      <c r="BW53" s="1310"/>
      <c r="BX53" s="1310">
        <v>48.9</v>
      </c>
      <c r="BY53" s="1310"/>
      <c r="BZ53" s="1310"/>
      <c r="CA53" s="1310"/>
      <c r="CB53" s="1310"/>
      <c r="CC53" s="1310"/>
      <c r="CD53" s="1310"/>
      <c r="CE53" s="1310"/>
      <c r="CF53" s="1310">
        <v>48.8</v>
      </c>
      <c r="CG53" s="1310"/>
      <c r="CH53" s="1310"/>
      <c r="CI53" s="1310"/>
      <c r="CJ53" s="1310"/>
      <c r="CK53" s="1310"/>
      <c r="CL53" s="1310"/>
      <c r="CM53" s="1310"/>
      <c r="CN53" s="1310">
        <v>50.3</v>
      </c>
      <c r="CO53" s="1310"/>
      <c r="CP53" s="1310"/>
      <c r="CQ53" s="1310"/>
      <c r="CR53" s="1310"/>
      <c r="CS53" s="1310"/>
      <c r="CT53" s="1310"/>
      <c r="CU53" s="1310"/>
      <c r="CV53" s="1310">
        <v>51</v>
      </c>
      <c r="CW53" s="1310"/>
      <c r="CX53" s="1310"/>
      <c r="CY53" s="1310"/>
      <c r="CZ53" s="1310"/>
      <c r="DA53" s="1310"/>
      <c r="DB53" s="1310"/>
      <c r="DC53" s="1310"/>
    </row>
    <row r="54" spans="1:109" ht="13.5" x14ac:dyDescent="0.15">
      <c r="A54" s="402"/>
      <c r="B54" s="387"/>
      <c r="G54" s="1311"/>
      <c r="H54" s="1311"/>
      <c r="I54" s="1321"/>
      <c r="J54" s="1321"/>
      <c r="K54" s="1326"/>
      <c r="L54" s="1326"/>
      <c r="M54" s="1326"/>
      <c r="N54" s="1326"/>
      <c r="AM54" s="39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2"/>
      <c r="B55" s="387"/>
      <c r="G55" s="1321"/>
      <c r="H55" s="1321"/>
      <c r="I55" s="1321"/>
      <c r="J55" s="1321"/>
      <c r="K55" s="1326"/>
      <c r="L55" s="1326"/>
      <c r="M55" s="1326"/>
      <c r="N55" s="1326"/>
      <c r="AN55" s="1309" t="s">
        <v>586</v>
      </c>
      <c r="AO55" s="1309"/>
      <c r="AP55" s="1309"/>
      <c r="AQ55" s="1309"/>
      <c r="AR55" s="1309"/>
      <c r="AS55" s="1309"/>
      <c r="AT55" s="1309"/>
      <c r="AU55" s="1309"/>
      <c r="AV55" s="1309"/>
      <c r="AW55" s="1309"/>
      <c r="AX55" s="1309"/>
      <c r="AY55" s="1309"/>
      <c r="AZ55" s="1309"/>
      <c r="BA55" s="1309"/>
      <c r="BB55" s="1325" t="s">
        <v>585</v>
      </c>
      <c r="BC55" s="1325"/>
      <c r="BD55" s="1325"/>
      <c r="BE55" s="1325"/>
      <c r="BF55" s="1325"/>
      <c r="BG55" s="1325"/>
      <c r="BH55" s="1325"/>
      <c r="BI55" s="1325"/>
      <c r="BJ55" s="1325"/>
      <c r="BK55" s="1325"/>
      <c r="BL55" s="1325"/>
      <c r="BM55" s="1325"/>
      <c r="BN55" s="1325"/>
      <c r="BO55" s="1325"/>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ht="13.5" x14ac:dyDescent="0.15">
      <c r="A56" s="402"/>
      <c r="B56" s="387"/>
      <c r="G56" s="1321"/>
      <c r="H56" s="1321"/>
      <c r="I56" s="1321"/>
      <c r="J56" s="1321"/>
      <c r="K56" s="1326"/>
      <c r="L56" s="1326"/>
      <c r="M56" s="1326"/>
      <c r="N56" s="1326"/>
      <c r="AN56" s="1309"/>
      <c r="AO56" s="1309"/>
      <c r="AP56" s="1309"/>
      <c r="AQ56" s="1309"/>
      <c r="AR56" s="1309"/>
      <c r="AS56" s="1309"/>
      <c r="AT56" s="1309"/>
      <c r="AU56" s="1309"/>
      <c r="AV56" s="1309"/>
      <c r="AW56" s="1309"/>
      <c r="AX56" s="1309"/>
      <c r="AY56" s="1309"/>
      <c r="AZ56" s="1309"/>
      <c r="BA56" s="1309"/>
      <c r="BB56" s="1325"/>
      <c r="BC56" s="1325"/>
      <c r="BD56" s="1325"/>
      <c r="BE56" s="1325"/>
      <c r="BF56" s="1325"/>
      <c r="BG56" s="1325"/>
      <c r="BH56" s="1325"/>
      <c r="BI56" s="1325"/>
      <c r="BJ56" s="1325"/>
      <c r="BK56" s="1325"/>
      <c r="BL56" s="1325"/>
      <c r="BM56" s="1325"/>
      <c r="BN56" s="1325"/>
      <c r="BO56" s="1325"/>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5" x14ac:dyDescent="0.15">
      <c r="B57" s="408"/>
      <c r="G57" s="1321"/>
      <c r="H57" s="1321"/>
      <c r="I57" s="1327"/>
      <c r="J57" s="1327"/>
      <c r="K57" s="1326"/>
      <c r="L57" s="1326"/>
      <c r="M57" s="1326"/>
      <c r="N57" s="1326"/>
      <c r="AM57" s="386"/>
      <c r="AN57" s="1309"/>
      <c r="AO57" s="1309"/>
      <c r="AP57" s="1309"/>
      <c r="AQ57" s="1309"/>
      <c r="AR57" s="1309"/>
      <c r="AS57" s="1309"/>
      <c r="AT57" s="1309"/>
      <c r="AU57" s="1309"/>
      <c r="AV57" s="1309"/>
      <c r="AW57" s="1309"/>
      <c r="AX57" s="1309"/>
      <c r="AY57" s="1309"/>
      <c r="AZ57" s="1309"/>
      <c r="BA57" s="1309"/>
      <c r="BB57" s="1325" t="s">
        <v>592</v>
      </c>
      <c r="BC57" s="1325"/>
      <c r="BD57" s="1325"/>
      <c r="BE57" s="1325"/>
      <c r="BF57" s="1325"/>
      <c r="BG57" s="1325"/>
      <c r="BH57" s="1325"/>
      <c r="BI57" s="1325"/>
      <c r="BJ57" s="1325"/>
      <c r="BK57" s="1325"/>
      <c r="BL57" s="1325"/>
      <c r="BM57" s="1325"/>
      <c r="BN57" s="1325"/>
      <c r="BO57" s="1325"/>
      <c r="BP57" s="1310">
        <v>55.8</v>
      </c>
      <c r="BQ57" s="1310"/>
      <c r="BR57" s="1310"/>
      <c r="BS57" s="1310"/>
      <c r="BT57" s="1310"/>
      <c r="BU57" s="1310"/>
      <c r="BV57" s="1310"/>
      <c r="BW57" s="1310"/>
      <c r="BX57" s="1310">
        <v>57.5</v>
      </c>
      <c r="BY57" s="1310"/>
      <c r="BZ57" s="1310"/>
      <c r="CA57" s="1310"/>
      <c r="CB57" s="1310"/>
      <c r="CC57" s="1310"/>
      <c r="CD57" s="1310"/>
      <c r="CE57" s="1310"/>
      <c r="CF57" s="1310">
        <v>58.4</v>
      </c>
      <c r="CG57" s="1310"/>
      <c r="CH57" s="1310"/>
      <c r="CI57" s="1310"/>
      <c r="CJ57" s="1310"/>
      <c r="CK57" s="1310"/>
      <c r="CL57" s="1310"/>
      <c r="CM57" s="1310"/>
      <c r="CN57" s="1310">
        <v>61.8</v>
      </c>
      <c r="CO57" s="1310"/>
      <c r="CP57" s="1310"/>
      <c r="CQ57" s="1310"/>
      <c r="CR57" s="1310"/>
      <c r="CS57" s="1310"/>
      <c r="CT57" s="1310"/>
      <c r="CU57" s="1310"/>
      <c r="CV57" s="1310">
        <v>62.3</v>
      </c>
      <c r="CW57" s="1310"/>
      <c r="CX57" s="1310"/>
      <c r="CY57" s="1310"/>
      <c r="CZ57" s="1310"/>
      <c r="DA57" s="1310"/>
      <c r="DB57" s="1310"/>
      <c r="DC57" s="1310"/>
      <c r="DD57" s="413"/>
      <c r="DE57" s="408"/>
    </row>
    <row r="58" spans="1:109" s="402" customFormat="1" ht="13.5" x14ac:dyDescent="0.15">
      <c r="A58" s="386"/>
      <c r="B58" s="408"/>
      <c r="G58" s="1321"/>
      <c r="H58" s="1321"/>
      <c r="I58" s="1327"/>
      <c r="J58" s="1327"/>
      <c r="K58" s="1326"/>
      <c r="L58" s="1326"/>
      <c r="M58" s="1326"/>
      <c r="N58" s="1326"/>
      <c r="AM58" s="386"/>
      <c r="AN58" s="1309"/>
      <c r="AO58" s="1309"/>
      <c r="AP58" s="1309"/>
      <c r="AQ58" s="1309"/>
      <c r="AR58" s="1309"/>
      <c r="AS58" s="1309"/>
      <c r="AT58" s="1309"/>
      <c r="AU58" s="1309"/>
      <c r="AV58" s="1309"/>
      <c r="AW58" s="1309"/>
      <c r="AX58" s="1309"/>
      <c r="AY58" s="1309"/>
      <c r="AZ58" s="1309"/>
      <c r="BA58" s="1309"/>
      <c r="BB58" s="1325"/>
      <c r="BC58" s="1325"/>
      <c r="BD58" s="1325"/>
      <c r="BE58" s="1325"/>
      <c r="BF58" s="1325"/>
      <c r="BG58" s="1325"/>
      <c r="BH58" s="1325"/>
      <c r="BI58" s="1325"/>
      <c r="BJ58" s="1325"/>
      <c r="BK58" s="1325"/>
      <c r="BL58" s="1325"/>
      <c r="BM58" s="1325"/>
      <c r="BN58" s="1325"/>
      <c r="BO58" s="1325"/>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591</v>
      </c>
    </row>
    <row r="64" spans="1:109" ht="13.5" x14ac:dyDescent="0.15">
      <c r="B64" s="387"/>
      <c r="G64" s="403"/>
      <c r="I64" s="405"/>
      <c r="J64" s="405"/>
      <c r="K64" s="405"/>
      <c r="L64" s="405"/>
      <c r="M64" s="405"/>
      <c r="N64" s="404"/>
      <c r="AM64" s="403"/>
      <c r="AN64" s="403" t="s">
        <v>590</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2" t="s">
        <v>589</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588</v>
      </c>
    </row>
    <row r="72" spans="2:107" ht="13.5" x14ac:dyDescent="0.15">
      <c r="B72" s="387"/>
      <c r="G72" s="1321"/>
      <c r="H72" s="1321"/>
      <c r="I72" s="1321"/>
      <c r="J72" s="1321"/>
      <c r="K72" s="396"/>
      <c r="L72" s="396"/>
      <c r="M72" s="395"/>
      <c r="N72" s="39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09" t="s">
        <v>549</v>
      </c>
      <c r="BQ72" s="1309"/>
      <c r="BR72" s="1309"/>
      <c r="BS72" s="1309"/>
      <c r="BT72" s="1309"/>
      <c r="BU72" s="1309"/>
      <c r="BV72" s="1309"/>
      <c r="BW72" s="1309"/>
      <c r="BX72" s="1309" t="s">
        <v>550</v>
      </c>
      <c r="BY72" s="1309"/>
      <c r="BZ72" s="1309"/>
      <c r="CA72" s="1309"/>
      <c r="CB72" s="1309"/>
      <c r="CC72" s="1309"/>
      <c r="CD72" s="1309"/>
      <c r="CE72" s="1309"/>
      <c r="CF72" s="1309" t="s">
        <v>551</v>
      </c>
      <c r="CG72" s="1309"/>
      <c r="CH72" s="1309"/>
      <c r="CI72" s="1309"/>
      <c r="CJ72" s="1309"/>
      <c r="CK72" s="1309"/>
      <c r="CL72" s="1309"/>
      <c r="CM72" s="1309"/>
      <c r="CN72" s="1309" t="s">
        <v>552</v>
      </c>
      <c r="CO72" s="1309"/>
      <c r="CP72" s="1309"/>
      <c r="CQ72" s="1309"/>
      <c r="CR72" s="1309"/>
      <c r="CS72" s="1309"/>
      <c r="CT72" s="1309"/>
      <c r="CU72" s="1309"/>
      <c r="CV72" s="1309" t="s">
        <v>553</v>
      </c>
      <c r="CW72" s="1309"/>
      <c r="CX72" s="1309"/>
      <c r="CY72" s="1309"/>
      <c r="CZ72" s="1309"/>
      <c r="DA72" s="1309"/>
      <c r="DB72" s="1309"/>
      <c r="DC72" s="1309"/>
    </row>
    <row r="73" spans="2:107" ht="13.5" x14ac:dyDescent="0.15">
      <c r="B73" s="387"/>
      <c r="G73" s="1311"/>
      <c r="H73" s="1311"/>
      <c r="I73" s="1311"/>
      <c r="J73" s="1311"/>
      <c r="K73" s="1329"/>
      <c r="L73" s="1329"/>
      <c r="M73" s="1329"/>
      <c r="N73" s="1329"/>
      <c r="AM73" s="394"/>
      <c r="AN73" s="1325" t="s">
        <v>587</v>
      </c>
      <c r="AO73" s="1325"/>
      <c r="AP73" s="1325"/>
      <c r="AQ73" s="1325"/>
      <c r="AR73" s="1325"/>
      <c r="AS73" s="1325"/>
      <c r="AT73" s="1325"/>
      <c r="AU73" s="1325"/>
      <c r="AV73" s="1325"/>
      <c r="AW73" s="1325"/>
      <c r="AX73" s="1325"/>
      <c r="AY73" s="1325"/>
      <c r="AZ73" s="1325"/>
      <c r="BA73" s="1325"/>
      <c r="BB73" s="1325" t="s">
        <v>585</v>
      </c>
      <c r="BC73" s="1325"/>
      <c r="BD73" s="1325"/>
      <c r="BE73" s="1325"/>
      <c r="BF73" s="1325"/>
      <c r="BG73" s="1325"/>
      <c r="BH73" s="1325"/>
      <c r="BI73" s="1325"/>
      <c r="BJ73" s="1325"/>
      <c r="BK73" s="1325"/>
      <c r="BL73" s="1325"/>
      <c r="BM73" s="1325"/>
      <c r="BN73" s="1325"/>
      <c r="BO73" s="1325"/>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5" x14ac:dyDescent="0.15">
      <c r="B74" s="387"/>
      <c r="G74" s="1311"/>
      <c r="H74" s="1311"/>
      <c r="I74" s="1311"/>
      <c r="J74" s="1311"/>
      <c r="K74" s="1329"/>
      <c r="L74" s="1329"/>
      <c r="M74" s="1329"/>
      <c r="N74" s="1329"/>
      <c r="AM74" s="39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7"/>
      <c r="G75" s="1311"/>
      <c r="H75" s="1311"/>
      <c r="I75" s="1321"/>
      <c r="J75" s="1321"/>
      <c r="K75" s="1326"/>
      <c r="L75" s="1326"/>
      <c r="M75" s="1326"/>
      <c r="N75" s="1326"/>
      <c r="AM75" s="394"/>
      <c r="AN75" s="1325"/>
      <c r="AO75" s="1325"/>
      <c r="AP75" s="1325"/>
      <c r="AQ75" s="1325"/>
      <c r="AR75" s="1325"/>
      <c r="AS75" s="1325"/>
      <c r="AT75" s="1325"/>
      <c r="AU75" s="1325"/>
      <c r="AV75" s="1325"/>
      <c r="AW75" s="1325"/>
      <c r="AX75" s="1325"/>
      <c r="AY75" s="1325"/>
      <c r="AZ75" s="1325"/>
      <c r="BA75" s="1325"/>
      <c r="BB75" s="1325" t="s">
        <v>584</v>
      </c>
      <c r="BC75" s="1325"/>
      <c r="BD75" s="1325"/>
      <c r="BE75" s="1325"/>
      <c r="BF75" s="1325"/>
      <c r="BG75" s="1325"/>
      <c r="BH75" s="1325"/>
      <c r="BI75" s="1325"/>
      <c r="BJ75" s="1325"/>
      <c r="BK75" s="1325"/>
      <c r="BL75" s="1325"/>
      <c r="BM75" s="1325"/>
      <c r="BN75" s="1325"/>
      <c r="BO75" s="1325"/>
      <c r="BP75" s="1310">
        <v>2.8</v>
      </c>
      <c r="BQ75" s="1310"/>
      <c r="BR75" s="1310"/>
      <c r="BS75" s="1310"/>
      <c r="BT75" s="1310"/>
      <c r="BU75" s="1310"/>
      <c r="BV75" s="1310"/>
      <c r="BW75" s="1310"/>
      <c r="BX75" s="1310">
        <v>2.2999999999999998</v>
      </c>
      <c r="BY75" s="1310"/>
      <c r="BZ75" s="1310"/>
      <c r="CA75" s="1310"/>
      <c r="CB75" s="1310"/>
      <c r="CC75" s="1310"/>
      <c r="CD75" s="1310"/>
      <c r="CE75" s="1310"/>
      <c r="CF75" s="1310">
        <v>2.7</v>
      </c>
      <c r="CG75" s="1310"/>
      <c r="CH75" s="1310"/>
      <c r="CI75" s="1310"/>
      <c r="CJ75" s="1310"/>
      <c r="CK75" s="1310"/>
      <c r="CL75" s="1310"/>
      <c r="CM75" s="1310"/>
      <c r="CN75" s="1310">
        <v>4.9000000000000004</v>
      </c>
      <c r="CO75" s="1310"/>
      <c r="CP75" s="1310"/>
      <c r="CQ75" s="1310"/>
      <c r="CR75" s="1310"/>
      <c r="CS75" s="1310"/>
      <c r="CT75" s="1310"/>
      <c r="CU75" s="1310"/>
      <c r="CV75" s="1310">
        <v>7.2</v>
      </c>
      <c r="CW75" s="1310"/>
      <c r="CX75" s="1310"/>
      <c r="CY75" s="1310"/>
      <c r="CZ75" s="1310"/>
      <c r="DA75" s="1310"/>
      <c r="DB75" s="1310"/>
      <c r="DC75" s="1310"/>
    </row>
    <row r="76" spans="2:107" ht="13.5" x14ac:dyDescent="0.15">
      <c r="B76" s="387"/>
      <c r="G76" s="1311"/>
      <c r="H76" s="1311"/>
      <c r="I76" s="1321"/>
      <c r="J76" s="1321"/>
      <c r="K76" s="1326"/>
      <c r="L76" s="1326"/>
      <c r="M76" s="1326"/>
      <c r="N76" s="1326"/>
      <c r="AM76" s="39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7"/>
      <c r="G77" s="1321"/>
      <c r="H77" s="1321"/>
      <c r="I77" s="1321"/>
      <c r="J77" s="1321"/>
      <c r="K77" s="1329"/>
      <c r="L77" s="1329"/>
      <c r="M77" s="1329"/>
      <c r="N77" s="1329"/>
      <c r="AN77" s="1309" t="s">
        <v>586</v>
      </c>
      <c r="AO77" s="1309"/>
      <c r="AP77" s="1309"/>
      <c r="AQ77" s="1309"/>
      <c r="AR77" s="1309"/>
      <c r="AS77" s="1309"/>
      <c r="AT77" s="1309"/>
      <c r="AU77" s="1309"/>
      <c r="AV77" s="1309"/>
      <c r="AW77" s="1309"/>
      <c r="AX77" s="1309"/>
      <c r="AY77" s="1309"/>
      <c r="AZ77" s="1309"/>
      <c r="BA77" s="1309"/>
      <c r="BB77" s="1325" t="s">
        <v>585</v>
      </c>
      <c r="BC77" s="1325"/>
      <c r="BD77" s="1325"/>
      <c r="BE77" s="1325"/>
      <c r="BF77" s="1325"/>
      <c r="BG77" s="1325"/>
      <c r="BH77" s="1325"/>
      <c r="BI77" s="1325"/>
      <c r="BJ77" s="1325"/>
      <c r="BK77" s="1325"/>
      <c r="BL77" s="1325"/>
      <c r="BM77" s="1325"/>
      <c r="BN77" s="1325"/>
      <c r="BO77" s="1325"/>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ht="13.5" x14ac:dyDescent="0.15">
      <c r="B78" s="387"/>
      <c r="G78" s="1321"/>
      <c r="H78" s="1321"/>
      <c r="I78" s="1321"/>
      <c r="J78" s="1321"/>
      <c r="K78" s="1329"/>
      <c r="L78" s="1329"/>
      <c r="M78" s="1329"/>
      <c r="N78" s="1329"/>
      <c r="AN78" s="1309"/>
      <c r="AO78" s="1309"/>
      <c r="AP78" s="1309"/>
      <c r="AQ78" s="1309"/>
      <c r="AR78" s="1309"/>
      <c r="AS78" s="1309"/>
      <c r="AT78" s="1309"/>
      <c r="AU78" s="1309"/>
      <c r="AV78" s="1309"/>
      <c r="AW78" s="1309"/>
      <c r="AX78" s="1309"/>
      <c r="AY78" s="1309"/>
      <c r="AZ78" s="1309"/>
      <c r="BA78" s="1309"/>
      <c r="BB78" s="1325"/>
      <c r="BC78" s="1325"/>
      <c r="BD78" s="1325"/>
      <c r="BE78" s="1325"/>
      <c r="BF78" s="1325"/>
      <c r="BG78" s="1325"/>
      <c r="BH78" s="1325"/>
      <c r="BI78" s="1325"/>
      <c r="BJ78" s="1325"/>
      <c r="BK78" s="1325"/>
      <c r="BL78" s="1325"/>
      <c r="BM78" s="1325"/>
      <c r="BN78" s="1325"/>
      <c r="BO78" s="1325"/>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7"/>
      <c r="G79" s="1321"/>
      <c r="H79" s="1321"/>
      <c r="I79" s="1327"/>
      <c r="J79" s="1327"/>
      <c r="K79" s="1330"/>
      <c r="L79" s="1330"/>
      <c r="M79" s="1330"/>
      <c r="N79" s="1330"/>
      <c r="AN79" s="1309"/>
      <c r="AO79" s="1309"/>
      <c r="AP79" s="1309"/>
      <c r="AQ79" s="1309"/>
      <c r="AR79" s="1309"/>
      <c r="AS79" s="1309"/>
      <c r="AT79" s="1309"/>
      <c r="AU79" s="1309"/>
      <c r="AV79" s="1309"/>
      <c r="AW79" s="1309"/>
      <c r="AX79" s="1309"/>
      <c r="AY79" s="1309"/>
      <c r="AZ79" s="1309"/>
      <c r="BA79" s="1309"/>
      <c r="BB79" s="1325" t="s">
        <v>584</v>
      </c>
      <c r="BC79" s="1325"/>
      <c r="BD79" s="1325"/>
      <c r="BE79" s="1325"/>
      <c r="BF79" s="1325"/>
      <c r="BG79" s="1325"/>
      <c r="BH79" s="1325"/>
      <c r="BI79" s="1325"/>
      <c r="BJ79" s="1325"/>
      <c r="BK79" s="1325"/>
      <c r="BL79" s="1325"/>
      <c r="BM79" s="1325"/>
      <c r="BN79" s="1325"/>
      <c r="BO79" s="1325"/>
      <c r="BP79" s="1310">
        <v>7.2</v>
      </c>
      <c r="BQ79" s="1310"/>
      <c r="BR79" s="1310"/>
      <c r="BS79" s="1310"/>
      <c r="BT79" s="1310"/>
      <c r="BU79" s="1310"/>
      <c r="BV79" s="1310"/>
      <c r="BW79" s="1310"/>
      <c r="BX79" s="1310">
        <v>6</v>
      </c>
      <c r="BY79" s="1310"/>
      <c r="BZ79" s="1310"/>
      <c r="CA79" s="1310"/>
      <c r="CB79" s="1310"/>
      <c r="CC79" s="1310"/>
      <c r="CD79" s="1310"/>
      <c r="CE79" s="1310"/>
      <c r="CF79" s="1310">
        <v>5.6</v>
      </c>
      <c r="CG79" s="1310"/>
      <c r="CH79" s="1310"/>
      <c r="CI79" s="1310"/>
      <c r="CJ79" s="1310"/>
      <c r="CK79" s="1310"/>
      <c r="CL79" s="1310"/>
      <c r="CM79" s="1310"/>
      <c r="CN79" s="1310">
        <v>5.3</v>
      </c>
      <c r="CO79" s="1310"/>
      <c r="CP79" s="1310"/>
      <c r="CQ79" s="1310"/>
      <c r="CR79" s="1310"/>
      <c r="CS79" s="1310"/>
      <c r="CT79" s="1310"/>
      <c r="CU79" s="1310"/>
      <c r="CV79" s="1310">
        <v>5.8</v>
      </c>
      <c r="CW79" s="1310"/>
      <c r="CX79" s="1310"/>
      <c r="CY79" s="1310"/>
      <c r="CZ79" s="1310"/>
      <c r="DA79" s="1310"/>
      <c r="DB79" s="1310"/>
      <c r="DC79" s="1310"/>
    </row>
    <row r="80" spans="2:107" ht="13.5" x14ac:dyDescent="0.15">
      <c r="B80" s="387"/>
      <c r="G80" s="1321"/>
      <c r="H80" s="1321"/>
      <c r="I80" s="1327"/>
      <c r="J80" s="1327"/>
      <c r="K80" s="1330"/>
      <c r="L80" s="1330"/>
      <c r="M80" s="1330"/>
      <c r="N80" s="1330"/>
      <c r="AN80" s="1309"/>
      <c r="AO80" s="1309"/>
      <c r="AP80" s="1309"/>
      <c r="AQ80" s="1309"/>
      <c r="AR80" s="1309"/>
      <c r="AS80" s="1309"/>
      <c r="AT80" s="1309"/>
      <c r="AU80" s="1309"/>
      <c r="AV80" s="1309"/>
      <c r="AW80" s="1309"/>
      <c r="AX80" s="1309"/>
      <c r="AY80" s="1309"/>
      <c r="AZ80" s="1309"/>
      <c r="BA80" s="1309"/>
      <c r="BB80" s="1325"/>
      <c r="BC80" s="1325"/>
      <c r="BD80" s="1325"/>
      <c r="BE80" s="1325"/>
      <c r="BF80" s="1325"/>
      <c r="BG80" s="1325"/>
      <c r="BH80" s="1325"/>
      <c r="BI80" s="1325"/>
      <c r="BJ80" s="1325"/>
      <c r="BK80" s="1325"/>
      <c r="BL80" s="1325"/>
      <c r="BM80" s="1325"/>
      <c r="BN80" s="1325"/>
      <c r="BO80" s="1325"/>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aiZPfq1SgHFWknS6sK4qmUkTQMgVlp9O2WMlcI13e79wfsAaOZDPnKcpTwJfT4DVLiLG89SaYhA7jdE/7LyNdg==" saltValue="GuGX4ZNZNdRgGY6gRrcBn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4DB4F-1122-4C3F-9D02-5F077EA62590}">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vAwTL7rUC8MuxOJhIHNyYozRk1Bc3KmhmBaBJ+9cmgCiXy+xt3TW3Q7qIqxxVMY+FZ2XhGVL3PpbAoPeX8Dgbw==" saltValue="8zwz9LBsmatXx6y/U+Ko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B70F4-9332-4539-A97D-7BB16D80EF3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0eMaJPxzcjj7KA/NAN67NKQUpSFdQPjhkPQ/1TQbIGcWWQF/Y57bn0qnBBnQYDC9471ARxh7QTUDWDKp/r6n5g==" saltValue="caDDZZiwQEdza0KB6+m5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476981</v>
      </c>
      <c r="E3" s="162"/>
      <c r="F3" s="163">
        <v>245039</v>
      </c>
      <c r="G3" s="164"/>
      <c r="H3" s="165"/>
    </row>
    <row r="4" spans="1:8" x14ac:dyDescent="0.15">
      <c r="A4" s="166"/>
      <c r="B4" s="167"/>
      <c r="C4" s="168"/>
      <c r="D4" s="169">
        <v>211932</v>
      </c>
      <c r="E4" s="170"/>
      <c r="F4" s="171">
        <v>108922</v>
      </c>
      <c r="G4" s="172"/>
      <c r="H4" s="173"/>
    </row>
    <row r="5" spans="1:8" x14ac:dyDescent="0.15">
      <c r="A5" s="154" t="s">
        <v>541</v>
      </c>
      <c r="B5" s="159"/>
      <c r="C5" s="160"/>
      <c r="D5" s="161">
        <v>226730</v>
      </c>
      <c r="E5" s="162"/>
      <c r="F5" s="163">
        <v>237994</v>
      </c>
      <c r="G5" s="164"/>
      <c r="H5" s="165"/>
    </row>
    <row r="6" spans="1:8" x14ac:dyDescent="0.15">
      <c r="A6" s="166"/>
      <c r="B6" s="167"/>
      <c r="C6" s="168"/>
      <c r="D6" s="169">
        <v>171323</v>
      </c>
      <c r="E6" s="170"/>
      <c r="F6" s="171">
        <v>110361</v>
      </c>
      <c r="G6" s="172"/>
      <c r="H6" s="173"/>
    </row>
    <row r="7" spans="1:8" x14ac:dyDescent="0.15">
      <c r="A7" s="154" t="s">
        <v>542</v>
      </c>
      <c r="B7" s="159"/>
      <c r="C7" s="160"/>
      <c r="D7" s="161">
        <v>163346</v>
      </c>
      <c r="E7" s="162"/>
      <c r="F7" s="163">
        <v>267911</v>
      </c>
      <c r="G7" s="164"/>
      <c r="H7" s="165"/>
    </row>
    <row r="8" spans="1:8" x14ac:dyDescent="0.15">
      <c r="A8" s="166"/>
      <c r="B8" s="167"/>
      <c r="C8" s="168"/>
      <c r="D8" s="169">
        <v>102209</v>
      </c>
      <c r="E8" s="170"/>
      <c r="F8" s="171">
        <v>106425</v>
      </c>
      <c r="G8" s="172"/>
      <c r="H8" s="173"/>
    </row>
    <row r="9" spans="1:8" x14ac:dyDescent="0.15">
      <c r="A9" s="154" t="s">
        <v>543</v>
      </c>
      <c r="B9" s="159"/>
      <c r="C9" s="160"/>
      <c r="D9" s="161">
        <v>126753</v>
      </c>
      <c r="E9" s="162"/>
      <c r="F9" s="163">
        <v>228215</v>
      </c>
      <c r="G9" s="164"/>
      <c r="H9" s="165"/>
    </row>
    <row r="10" spans="1:8" x14ac:dyDescent="0.15">
      <c r="A10" s="166"/>
      <c r="B10" s="167"/>
      <c r="C10" s="168"/>
      <c r="D10" s="169">
        <v>112963</v>
      </c>
      <c r="E10" s="170"/>
      <c r="F10" s="171">
        <v>117571</v>
      </c>
      <c r="G10" s="172"/>
      <c r="H10" s="173"/>
    </row>
    <row r="11" spans="1:8" x14ac:dyDescent="0.15">
      <c r="A11" s="154" t="s">
        <v>544</v>
      </c>
      <c r="B11" s="159"/>
      <c r="C11" s="160"/>
      <c r="D11" s="161">
        <v>177319</v>
      </c>
      <c r="E11" s="162"/>
      <c r="F11" s="163">
        <v>264232</v>
      </c>
      <c r="G11" s="164"/>
      <c r="H11" s="165"/>
    </row>
    <row r="12" spans="1:8" x14ac:dyDescent="0.15">
      <c r="A12" s="166"/>
      <c r="B12" s="167"/>
      <c r="C12" s="174"/>
      <c r="D12" s="169">
        <v>127878</v>
      </c>
      <c r="E12" s="170"/>
      <c r="F12" s="171">
        <v>133959</v>
      </c>
      <c r="G12" s="172"/>
      <c r="H12" s="173"/>
    </row>
    <row r="13" spans="1:8" x14ac:dyDescent="0.15">
      <c r="A13" s="154"/>
      <c r="B13" s="159"/>
      <c r="C13" s="175"/>
      <c r="D13" s="176">
        <v>234226</v>
      </c>
      <c r="E13" s="177"/>
      <c r="F13" s="178">
        <v>248678</v>
      </c>
      <c r="G13" s="179"/>
      <c r="H13" s="165"/>
    </row>
    <row r="14" spans="1:8" x14ac:dyDescent="0.15">
      <c r="A14" s="166"/>
      <c r="B14" s="167"/>
      <c r="C14" s="168"/>
      <c r="D14" s="169">
        <v>145261</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14.86</v>
      </c>
      <c r="C19" s="180">
        <f>ROUND(VALUE(SUBSTITUTE(実質収支比率等に係る経年分析!G$48,"▲","-")),2)</f>
        <v>12.87</v>
      </c>
      <c r="D19" s="180">
        <f>ROUND(VALUE(SUBSTITUTE(実質収支比率等に係る経年分析!H$48,"▲","-")),2)</f>
        <v>9.5399999999999991</v>
      </c>
      <c r="E19" s="180">
        <f>ROUND(VALUE(SUBSTITUTE(実質収支比率等に係る経年分析!I$48,"▲","-")),2)</f>
        <v>8.0399999999999991</v>
      </c>
      <c r="F19" s="180">
        <f>ROUND(VALUE(SUBSTITUTE(実質収支比率等に係る経年分析!J$48,"▲","-")),2)</f>
        <v>10.16</v>
      </c>
    </row>
    <row r="20" spans="1:11" x14ac:dyDescent="0.15">
      <c r="A20" s="180" t="s">
        <v>55</v>
      </c>
      <c r="B20" s="180">
        <f>ROUND(VALUE(SUBSTITUTE(実質収支比率等に係る経年分析!F$47,"▲","-")),2)</f>
        <v>93.82</v>
      </c>
      <c r="C20" s="180">
        <f>ROUND(VALUE(SUBSTITUTE(実質収支比率等に係る経年分析!G$47,"▲","-")),2)</f>
        <v>77.819999999999993</v>
      </c>
      <c r="D20" s="180">
        <f>ROUND(VALUE(SUBSTITUTE(実質収支比率等に係る経年分析!H$47,"▲","-")),2)</f>
        <v>67.599999999999994</v>
      </c>
      <c r="E20" s="180">
        <f>ROUND(VALUE(SUBSTITUTE(実質収支比率等に係る経年分析!I$47,"▲","-")),2)</f>
        <v>54.43</v>
      </c>
      <c r="F20" s="180">
        <f>ROUND(VALUE(SUBSTITUTE(実質収支比率等に係る経年分析!J$47,"▲","-")),2)</f>
        <v>44.27</v>
      </c>
    </row>
    <row r="21" spans="1:11" x14ac:dyDescent="0.15">
      <c r="A21" s="180" t="s">
        <v>56</v>
      </c>
      <c r="B21" s="180">
        <f>IF(ISNUMBER(VALUE(SUBSTITUTE(実質収支比率等に係る経年分析!F$49,"▲","-"))),ROUND(VALUE(SUBSTITUTE(実質収支比率等に係る経年分析!F$49,"▲","-")),2),NA())</f>
        <v>6.63</v>
      </c>
      <c r="C21" s="180">
        <f>IF(ISNUMBER(VALUE(SUBSTITUTE(実質収支比率等に係る経年分析!G$49,"▲","-"))),ROUND(VALUE(SUBSTITUTE(実質収支比率等に係る経年分析!G$49,"▲","-")),2),NA())</f>
        <v>-20.350000000000001</v>
      </c>
      <c r="D21" s="180">
        <f>IF(ISNUMBER(VALUE(SUBSTITUTE(実質収支比率等に係る経年分析!H$49,"▲","-"))),ROUND(VALUE(SUBSTITUTE(実質収支比率等に係る経年分析!H$49,"▲","-")),2),NA())</f>
        <v>-10.99</v>
      </c>
      <c r="E21" s="180">
        <f>IF(ISNUMBER(VALUE(SUBSTITUTE(実質収支比率等に係る経年分析!I$49,"▲","-"))),ROUND(VALUE(SUBSTITUTE(実質収支比率等に係る経年分析!I$49,"▲","-")),2),NA())</f>
        <v>-12.07</v>
      </c>
      <c r="F21" s="180">
        <f>IF(ISNUMBER(VALUE(SUBSTITUTE(実質収支比率等に係る経年分析!J$49,"▲","-"))),ROUND(VALUE(SUBSTITUTE(実質収支比率等に係る経年分析!J$49,"▲","-")),2),NA())</f>
        <v>-8.68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1.27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0.57999999999999996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1.66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0.27</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0.34</v>
      </c>
    </row>
    <row r="32" spans="1:11" x14ac:dyDescent="0.15">
      <c r="A32" s="181" t="str">
        <f>IF(連結実質赤字比率に係る赤字・黒字の構成分析!C$38="",NA(),連結実質赤字比率に係る赤字・黒字の構成分析!C$38)</f>
        <v>診療所事業特別会計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0.56999999999999995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1.1299999999999999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1.1599999999999999</v>
      </c>
    </row>
    <row r="34" spans="1:16" x14ac:dyDescent="0.15">
      <c r="A34" s="181" t="str">
        <f>IF(連結実質赤字比率に係る赤字・黒字の構成分析!C$36="",NA(),連結実質赤字比率に係る赤字・黒字の構成分析!C$36)</f>
        <v>宅地造成事業特別会計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8.4</v>
      </c>
    </row>
    <row r="36" spans="1:16" x14ac:dyDescent="0.15">
      <c r="A36" s="181" t="str">
        <f>IF(連結実質赤字比率に係る赤字・黒字の構成分析!C$34="",NA(),連結実質赤字比率に係る赤字・黒字の構成分析!C$34)</f>
        <v>簡易水道事業会計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124.23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126.62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125.71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785</v>
      </c>
      <c r="E42" s="182"/>
      <c r="F42" s="182"/>
      <c r="G42" s="182">
        <f>'実質公債費比率（分子）の構造'!L$52</f>
        <v>799</v>
      </c>
      <c r="H42" s="182"/>
      <c r="I42" s="182"/>
      <c r="J42" s="182">
        <f>'実質公債費比率（分子）の構造'!M$52</f>
        <v>889</v>
      </c>
      <c r="K42" s="182"/>
      <c r="L42" s="182"/>
      <c r="M42" s="182">
        <f>'実質公債費比率（分子）の構造'!N$52</f>
        <v>968</v>
      </c>
      <c r="N42" s="182"/>
      <c r="O42" s="182"/>
      <c r="P42" s="182">
        <f>'実質公債費比率（分子）の構造'!O$52</f>
        <v>964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127</v>
      </c>
      <c r="C46" s="182"/>
      <c r="D46" s="182"/>
      <c r="E46" s="182">
        <f>'実質公債費比率（分子）の構造'!L$48</f>
        <v>144</v>
      </c>
      <c r="F46" s="182"/>
      <c r="G46" s="182"/>
      <c r="H46" s="182">
        <f>'実質公債費比率（分子）の構造'!M$48</f>
        <v>147</v>
      </c>
      <c r="I46" s="182"/>
      <c r="J46" s="182"/>
      <c r="K46" s="182">
        <f>'実質公債費比率（分子）の構造'!N$48</f>
        <v>185</v>
      </c>
      <c r="L46" s="182"/>
      <c r="M46" s="182"/>
      <c r="N46" s="182">
        <f>'実質公債費比率（分子）の構造'!O$48</f>
        <v>195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684</v>
      </c>
      <c r="C49" s="182"/>
      <c r="D49" s="182"/>
      <c r="E49" s="182">
        <f>'実質公債費比率（分子）の構造'!L$45</f>
        <v>689</v>
      </c>
      <c r="F49" s="182"/>
      <c r="G49" s="182"/>
      <c r="H49" s="182">
        <f>'実質公債費比率（分子）の構造'!M$45</f>
        <v>796</v>
      </c>
      <c r="I49" s="182"/>
      <c r="J49" s="182"/>
      <c r="K49" s="182">
        <f>'実質公債費比率（分子）の構造'!N$45</f>
        <v>895</v>
      </c>
      <c r="L49" s="182"/>
      <c r="M49" s="182"/>
      <c r="N49" s="182">
        <f>'実質公債費比率（分子）の構造'!O$45</f>
        <v>892</v>
      </c>
      <c r="O49" s="182"/>
      <c r="P49" s="182"/>
    </row>
    <row r="50" spans="1:16" x14ac:dyDescent="0.15">
      <c r="A50" s="182" t="s">
        <v>71</v>
      </c>
      <c r="B50" s="182" t="e">
        <f>NA()</f>
        <v>#N/A</v>
      </c>
      <c r="C50" s="182">
        <f>IF(ISNUMBER('実質公債費比率（分子）の構造'!K$53),'実質公債費比率（分子）の構造'!K$53,NA())</f>
        <v>26</v>
      </c>
      <c r="D50" s="182" t="e">
        <f>NA()</f>
        <v>#N/A</v>
      </c>
      <c r="E50" s="182" t="e">
        <f>NA()</f>
        <v>#N/A</v>
      </c>
      <c r="F50" s="182">
        <f>IF(ISNUMBER('実質公債費比率（分子）の構造'!L$53),'実質公債費比率（分子）の構造'!L$53,NA())</f>
        <v>34</v>
      </c>
      <c r="G50" s="182" t="e">
        <f>NA()</f>
        <v>#N/A</v>
      </c>
      <c r="H50" s="182" t="e">
        <f>NA()</f>
        <v>#N/A</v>
      </c>
      <c r="I50" s="182">
        <f>IF(ISNUMBER('実質公債費比率（分子）の構造'!M$53),'実質公債費比率（分子）の構造'!M$53,NA())</f>
        <v>54</v>
      </c>
      <c r="J50" s="182" t="e">
        <f>NA()</f>
        <v>#N/A</v>
      </c>
      <c r="K50" s="182" t="e">
        <f>NA()</f>
        <v>#N/A</v>
      </c>
      <c r="L50" s="182">
        <f>IF(ISNUMBER('実質公債費比率（分子）の構造'!N$53),'実質公債費比率（分子）の構造'!N$53,NA())</f>
        <v>112</v>
      </c>
      <c r="M50" s="182" t="e">
        <f>NA()</f>
        <v>#N/A</v>
      </c>
      <c r="N50" s="182" t="e">
        <f>NA()</f>
        <v>#N/A</v>
      </c>
      <c r="O50" s="182">
        <f>IF(ISNUMBER('実質公債費比率（分子）の構造'!O$53),'実質公債費比率（分子）の構造'!O$53,NA())</f>
        <v>123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4134</v>
      </c>
      <c r="E56" s="181"/>
      <c r="F56" s="181"/>
      <c r="G56" s="181">
        <f>'将来負担比率（分子）の構造'!J$52</f>
        <v>4346</v>
      </c>
      <c r="H56" s="181"/>
      <c r="I56" s="181"/>
      <c r="J56" s="181">
        <f>'将来負担比率（分子）の構造'!K$52</f>
        <v>4271</v>
      </c>
      <c r="K56" s="181"/>
      <c r="L56" s="181"/>
      <c r="M56" s="181">
        <f>'将来負担比率（分子）の構造'!L$52</f>
        <v>4118</v>
      </c>
      <c r="N56" s="181"/>
      <c r="O56" s="181"/>
      <c r="P56" s="181">
        <f>'将来負担比率（分子）の構造'!M$52</f>
        <v>3761</v>
      </c>
    </row>
    <row r="57" spans="1:16" x14ac:dyDescent="0.15">
      <c r="A57" s="181" t="s">
        <v>42</v>
      </c>
      <c r="B57" s="181"/>
      <c r="C57" s="181"/>
      <c r="D57" s="181">
        <f>'将来負担比率（分子）の構造'!I$51</f>
        <v>62</v>
      </c>
      <c r="E57" s="181"/>
      <c r="F57" s="181"/>
      <c r="G57" s="181">
        <f>'将来負担比率（分子）の構造'!J$51</f>
        <v>63</v>
      </c>
      <c r="H57" s="181"/>
      <c r="I57" s="181"/>
      <c r="J57" s="181">
        <f>'将来負担比率（分子）の構造'!K$51</f>
        <v>62</v>
      </c>
      <c r="K57" s="181"/>
      <c r="L57" s="181"/>
      <c r="M57" s="181">
        <f>'将来負担比率（分子）の構造'!L$51</f>
        <v>61</v>
      </c>
      <c r="N57" s="181"/>
      <c r="O57" s="181"/>
      <c r="P57" s="181">
        <f>'将来負担比率（分子）の構造'!M$51</f>
        <v>59</v>
      </c>
    </row>
    <row r="58" spans="1:16" x14ac:dyDescent="0.15">
      <c r="A58" s="181" t="s">
        <v>41</v>
      </c>
      <c r="B58" s="181"/>
      <c r="C58" s="181"/>
      <c r="D58" s="181">
        <f>'将来負担比率（分子）の構造'!I$50</f>
        <v>2779</v>
      </c>
      <c r="E58" s="181"/>
      <c r="F58" s="181"/>
      <c r="G58" s="181">
        <f>'将来負担比率（分子）の構造'!J$50</f>
        <v>2547</v>
      </c>
      <c r="H58" s="181"/>
      <c r="I58" s="181"/>
      <c r="J58" s="181">
        <f>'将来負担比率（分子）の構造'!K$50</f>
        <v>2606</v>
      </c>
      <c r="K58" s="181"/>
      <c r="L58" s="181"/>
      <c r="M58" s="181">
        <f>'将来負担比率（分子）の構造'!L$50</f>
        <v>2302</v>
      </c>
      <c r="N58" s="181"/>
      <c r="O58" s="181"/>
      <c r="P58" s="181">
        <f>'将来負担比率（分子）の構造'!M$50</f>
        <v>1969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235</v>
      </c>
      <c r="C62" s="181"/>
      <c r="D62" s="181"/>
      <c r="E62" s="181">
        <f>'将来負担比率（分子）の構造'!J$45</f>
        <v>219</v>
      </c>
      <c r="F62" s="181"/>
      <c r="G62" s="181"/>
      <c r="H62" s="181">
        <f>'将来負担比率（分子）の構造'!K$45</f>
        <v>157</v>
      </c>
      <c r="I62" s="181"/>
      <c r="J62" s="181"/>
      <c r="K62" s="181">
        <f>'将来負担比率（分子）の構造'!L$45</f>
        <v>114</v>
      </c>
      <c r="L62" s="181"/>
      <c r="M62" s="181"/>
      <c r="N62" s="181">
        <f>'将来負担比率（分子）の構造'!M$45</f>
        <v>92</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1813</v>
      </c>
      <c r="C64" s="181"/>
      <c r="D64" s="181"/>
      <c r="E64" s="181">
        <f>'将来負担比率（分子）の構造'!J$43</f>
        <v>1927</v>
      </c>
      <c r="F64" s="181"/>
      <c r="G64" s="181"/>
      <c r="H64" s="181">
        <f>'将来負担比率（分子）の構造'!K$43</f>
        <v>1960</v>
      </c>
      <c r="I64" s="181"/>
      <c r="J64" s="181"/>
      <c r="K64" s="181">
        <f>'将来負担比率（分子）の構造'!L$43</f>
        <v>2032</v>
      </c>
      <c r="L64" s="181"/>
      <c r="M64" s="181"/>
      <c r="N64" s="181">
        <f>'将来負担比率（分子）の構造'!M$43</f>
        <v>2008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3775</v>
      </c>
      <c r="C66" s="181"/>
      <c r="D66" s="181"/>
      <c r="E66" s="181">
        <f>'将来負担比率（分子）の構造'!J$41</f>
        <v>3858</v>
      </c>
      <c r="F66" s="181"/>
      <c r="G66" s="181"/>
      <c r="H66" s="181">
        <f>'将来負担比率（分子）の構造'!K$41</f>
        <v>3842</v>
      </c>
      <c r="I66" s="181"/>
      <c r="J66" s="181"/>
      <c r="K66" s="181">
        <f>'将来負担比率（分子）の構造'!L$41</f>
        <v>3646</v>
      </c>
      <c r="L66" s="181"/>
      <c r="M66" s="181"/>
      <c r="N66" s="181">
        <f>'将来負担比率（分子）の構造'!M$41</f>
        <v>3429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1169</v>
      </c>
      <c r="C72" s="185">
        <f>基金残高に係る経年分析!G55</f>
        <v>974</v>
      </c>
      <c r="D72" s="185">
        <f>基金残高に係る経年分析!H55</f>
        <v>784</v>
      </c>
    </row>
    <row r="73" spans="1:16" x14ac:dyDescent="0.15">
      <c r="A73" s="184" t="s">
        <v>78</v>
      </c>
      <c r="B73" s="185">
        <f>基金残高に係る経年分析!F56</f>
        <v>198</v>
      </c>
      <c r="C73" s="185">
        <f>基金残高に係る経年分析!G56</f>
        <v>174</v>
      </c>
      <c r="D73" s="185">
        <f>基金残高に係る経年分析!H56</f>
        <v>150</v>
      </c>
    </row>
    <row r="74" spans="1:16" x14ac:dyDescent="0.15">
      <c r="A74" s="184" t="s">
        <v>79</v>
      </c>
      <c r="B74" s="185">
        <f>基金残高に係る経年分析!F57</f>
        <v>1111</v>
      </c>
      <c r="C74" s="185">
        <f>基金残高に係る経年分析!G57</f>
        <v>1021</v>
      </c>
      <c r="D74" s="185">
        <f>基金残高に係る経年分析!H57</f>
        <v>903</v>
      </c>
    </row>
  </sheetData>
  <sheetProtection algorithmName="SHA-512" hashValue="oiDBlnVieff8U3lsBSrAdzH+j3qfXbdYYfWahr91aKN9btXakiK+KYMZuWzNliElLMNygHuu9R1E5Yx/iiUAkA==" saltValue="GRawxb9gi9S8zKrEi4oO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825389</v>
      </c>
      <c r="S5" s="734"/>
      <c r="T5" s="734"/>
      <c r="U5" s="734"/>
      <c r="V5" s="734"/>
      <c r="W5" s="734"/>
      <c r="X5" s="734"/>
      <c r="Y5" s="777"/>
      <c r="Z5" s="795">
        <v>18.3</v>
      </c>
      <c r="AA5" s="795"/>
      <c r="AB5" s="795"/>
      <c r="AC5" s="795"/>
      <c r="AD5" s="796">
        <v>825389</v>
      </c>
      <c r="AE5" s="796"/>
      <c r="AF5" s="796"/>
      <c r="AG5" s="796"/>
      <c r="AH5" s="796"/>
      <c r="AI5" s="796"/>
      <c r="AJ5" s="796"/>
      <c r="AK5" s="796"/>
      <c r="AL5" s="778">
        <v>48.7</v>
      </c>
      <c r="AM5" s="749"/>
      <c r="AN5" s="749"/>
      <c r="AO5" s="779"/>
      <c r="AP5" s="744" t="s">
        <v>224</v>
      </c>
      <c r="AQ5" s="745"/>
      <c r="AR5" s="745"/>
      <c r="AS5" s="745"/>
      <c r="AT5" s="745"/>
      <c r="AU5" s="745"/>
      <c r="AV5" s="745"/>
      <c r="AW5" s="745"/>
      <c r="AX5" s="745"/>
      <c r="AY5" s="745"/>
      <c r="AZ5" s="745"/>
      <c r="BA5" s="745"/>
      <c r="BB5" s="745"/>
      <c r="BC5" s="745"/>
      <c r="BD5" s="745"/>
      <c r="BE5" s="745"/>
      <c r="BF5" s="746"/>
      <c r="BG5" s="678">
        <v>825389</v>
      </c>
      <c r="BH5" s="679"/>
      <c r="BI5" s="679"/>
      <c r="BJ5" s="679"/>
      <c r="BK5" s="679"/>
      <c r="BL5" s="679"/>
      <c r="BM5" s="679"/>
      <c r="BN5" s="680"/>
      <c r="BO5" s="715">
        <v>100</v>
      </c>
      <c r="BP5" s="715"/>
      <c r="BQ5" s="715"/>
      <c r="BR5" s="715"/>
      <c r="BS5" s="716" t="s">
        <v>225</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217</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9794</v>
      </c>
      <c r="S6" s="679"/>
      <c r="T6" s="679"/>
      <c r="U6" s="679"/>
      <c r="V6" s="679"/>
      <c r="W6" s="679"/>
      <c r="X6" s="679"/>
      <c r="Y6" s="680"/>
      <c r="Z6" s="715">
        <v>0.2</v>
      </c>
      <c r="AA6" s="715"/>
      <c r="AB6" s="715"/>
      <c r="AC6" s="715"/>
      <c r="AD6" s="716">
        <v>9794</v>
      </c>
      <c r="AE6" s="716"/>
      <c r="AF6" s="716"/>
      <c r="AG6" s="716"/>
      <c r="AH6" s="716"/>
      <c r="AI6" s="716"/>
      <c r="AJ6" s="716"/>
      <c r="AK6" s="716"/>
      <c r="AL6" s="681">
        <v>0.6</v>
      </c>
      <c r="AM6" s="682"/>
      <c r="AN6" s="682"/>
      <c r="AO6" s="717"/>
      <c r="AP6" s="675" t="s">
        <v>230</v>
      </c>
      <c r="AQ6" s="676"/>
      <c r="AR6" s="676"/>
      <c r="AS6" s="676"/>
      <c r="AT6" s="676"/>
      <c r="AU6" s="676"/>
      <c r="AV6" s="676"/>
      <c r="AW6" s="676"/>
      <c r="AX6" s="676"/>
      <c r="AY6" s="676"/>
      <c r="AZ6" s="676"/>
      <c r="BA6" s="676"/>
      <c r="BB6" s="676"/>
      <c r="BC6" s="676"/>
      <c r="BD6" s="676"/>
      <c r="BE6" s="676"/>
      <c r="BF6" s="677"/>
      <c r="BG6" s="678">
        <v>825389</v>
      </c>
      <c r="BH6" s="679"/>
      <c r="BI6" s="679"/>
      <c r="BJ6" s="679"/>
      <c r="BK6" s="679"/>
      <c r="BL6" s="679"/>
      <c r="BM6" s="679"/>
      <c r="BN6" s="680"/>
      <c r="BO6" s="715">
        <v>100</v>
      </c>
      <c r="BP6" s="715"/>
      <c r="BQ6" s="715"/>
      <c r="BR6" s="715"/>
      <c r="BS6" s="716" t="s">
        <v>129</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48051</v>
      </c>
      <c r="CS6" s="679"/>
      <c r="CT6" s="679"/>
      <c r="CU6" s="679"/>
      <c r="CV6" s="679"/>
      <c r="CW6" s="679"/>
      <c r="CX6" s="679"/>
      <c r="CY6" s="680"/>
      <c r="CZ6" s="778">
        <v>1.1000000000000001</v>
      </c>
      <c r="DA6" s="749"/>
      <c r="DB6" s="749"/>
      <c r="DC6" s="781"/>
      <c r="DD6" s="684" t="s">
        <v>225</v>
      </c>
      <c r="DE6" s="679"/>
      <c r="DF6" s="679"/>
      <c r="DG6" s="679"/>
      <c r="DH6" s="679"/>
      <c r="DI6" s="679"/>
      <c r="DJ6" s="679"/>
      <c r="DK6" s="679"/>
      <c r="DL6" s="679"/>
      <c r="DM6" s="679"/>
      <c r="DN6" s="679"/>
      <c r="DO6" s="679"/>
      <c r="DP6" s="680"/>
      <c r="DQ6" s="684">
        <v>48051</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717</v>
      </c>
      <c r="S7" s="679"/>
      <c r="T7" s="679"/>
      <c r="U7" s="679"/>
      <c r="V7" s="679"/>
      <c r="W7" s="679"/>
      <c r="X7" s="679"/>
      <c r="Y7" s="680"/>
      <c r="Z7" s="715">
        <v>0</v>
      </c>
      <c r="AA7" s="715"/>
      <c r="AB7" s="715"/>
      <c r="AC7" s="715"/>
      <c r="AD7" s="716">
        <v>717</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240555</v>
      </c>
      <c r="BH7" s="679"/>
      <c r="BI7" s="679"/>
      <c r="BJ7" s="679"/>
      <c r="BK7" s="679"/>
      <c r="BL7" s="679"/>
      <c r="BM7" s="679"/>
      <c r="BN7" s="680"/>
      <c r="BO7" s="715">
        <v>29.1</v>
      </c>
      <c r="BP7" s="715"/>
      <c r="BQ7" s="715"/>
      <c r="BR7" s="715"/>
      <c r="BS7" s="716" t="s">
        <v>137</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845803</v>
      </c>
      <c r="CS7" s="679"/>
      <c r="CT7" s="679"/>
      <c r="CU7" s="679"/>
      <c r="CV7" s="679"/>
      <c r="CW7" s="679"/>
      <c r="CX7" s="679"/>
      <c r="CY7" s="680"/>
      <c r="CZ7" s="715">
        <v>20</v>
      </c>
      <c r="DA7" s="715"/>
      <c r="DB7" s="715"/>
      <c r="DC7" s="715"/>
      <c r="DD7" s="684">
        <v>72267</v>
      </c>
      <c r="DE7" s="679"/>
      <c r="DF7" s="679"/>
      <c r="DG7" s="679"/>
      <c r="DH7" s="679"/>
      <c r="DI7" s="679"/>
      <c r="DJ7" s="679"/>
      <c r="DK7" s="679"/>
      <c r="DL7" s="679"/>
      <c r="DM7" s="679"/>
      <c r="DN7" s="679"/>
      <c r="DO7" s="679"/>
      <c r="DP7" s="680"/>
      <c r="DQ7" s="684">
        <v>615820</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3105</v>
      </c>
      <c r="S8" s="679"/>
      <c r="T8" s="679"/>
      <c r="U8" s="679"/>
      <c r="V8" s="679"/>
      <c r="W8" s="679"/>
      <c r="X8" s="679"/>
      <c r="Y8" s="680"/>
      <c r="Z8" s="715">
        <v>0.1</v>
      </c>
      <c r="AA8" s="715"/>
      <c r="AB8" s="715"/>
      <c r="AC8" s="715"/>
      <c r="AD8" s="716">
        <v>3105</v>
      </c>
      <c r="AE8" s="716"/>
      <c r="AF8" s="716"/>
      <c r="AG8" s="716"/>
      <c r="AH8" s="716"/>
      <c r="AI8" s="716"/>
      <c r="AJ8" s="716"/>
      <c r="AK8" s="716"/>
      <c r="AL8" s="681">
        <v>0.2</v>
      </c>
      <c r="AM8" s="682"/>
      <c r="AN8" s="682"/>
      <c r="AO8" s="717"/>
      <c r="AP8" s="675" t="s">
        <v>236</v>
      </c>
      <c r="AQ8" s="676"/>
      <c r="AR8" s="676"/>
      <c r="AS8" s="676"/>
      <c r="AT8" s="676"/>
      <c r="AU8" s="676"/>
      <c r="AV8" s="676"/>
      <c r="AW8" s="676"/>
      <c r="AX8" s="676"/>
      <c r="AY8" s="676"/>
      <c r="AZ8" s="676"/>
      <c r="BA8" s="676"/>
      <c r="BB8" s="676"/>
      <c r="BC8" s="676"/>
      <c r="BD8" s="676"/>
      <c r="BE8" s="676"/>
      <c r="BF8" s="677"/>
      <c r="BG8" s="678">
        <v>5905</v>
      </c>
      <c r="BH8" s="679"/>
      <c r="BI8" s="679"/>
      <c r="BJ8" s="679"/>
      <c r="BK8" s="679"/>
      <c r="BL8" s="679"/>
      <c r="BM8" s="679"/>
      <c r="BN8" s="680"/>
      <c r="BO8" s="715">
        <v>0.7</v>
      </c>
      <c r="BP8" s="715"/>
      <c r="BQ8" s="715"/>
      <c r="BR8" s="715"/>
      <c r="BS8" s="684" t="s">
        <v>129</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476986</v>
      </c>
      <c r="CS8" s="679"/>
      <c r="CT8" s="679"/>
      <c r="CU8" s="679"/>
      <c r="CV8" s="679"/>
      <c r="CW8" s="679"/>
      <c r="CX8" s="679"/>
      <c r="CY8" s="680"/>
      <c r="CZ8" s="715">
        <v>11.3</v>
      </c>
      <c r="DA8" s="715"/>
      <c r="DB8" s="715"/>
      <c r="DC8" s="715"/>
      <c r="DD8" s="684">
        <v>42592</v>
      </c>
      <c r="DE8" s="679"/>
      <c r="DF8" s="679"/>
      <c r="DG8" s="679"/>
      <c r="DH8" s="679"/>
      <c r="DI8" s="679"/>
      <c r="DJ8" s="679"/>
      <c r="DK8" s="679"/>
      <c r="DL8" s="679"/>
      <c r="DM8" s="679"/>
      <c r="DN8" s="679"/>
      <c r="DO8" s="679"/>
      <c r="DP8" s="680"/>
      <c r="DQ8" s="684">
        <v>321829</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1409</v>
      </c>
      <c r="S9" s="679"/>
      <c r="T9" s="679"/>
      <c r="U9" s="679"/>
      <c r="V9" s="679"/>
      <c r="W9" s="679"/>
      <c r="X9" s="679"/>
      <c r="Y9" s="680"/>
      <c r="Z9" s="715">
        <v>0</v>
      </c>
      <c r="AA9" s="715"/>
      <c r="AB9" s="715"/>
      <c r="AC9" s="715"/>
      <c r="AD9" s="716">
        <v>1409</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181272</v>
      </c>
      <c r="BH9" s="679"/>
      <c r="BI9" s="679"/>
      <c r="BJ9" s="679"/>
      <c r="BK9" s="679"/>
      <c r="BL9" s="679"/>
      <c r="BM9" s="679"/>
      <c r="BN9" s="680"/>
      <c r="BO9" s="715">
        <v>22</v>
      </c>
      <c r="BP9" s="715"/>
      <c r="BQ9" s="715"/>
      <c r="BR9" s="715"/>
      <c r="BS9" s="684" t="s">
        <v>137</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527417</v>
      </c>
      <c r="CS9" s="679"/>
      <c r="CT9" s="679"/>
      <c r="CU9" s="679"/>
      <c r="CV9" s="679"/>
      <c r="CW9" s="679"/>
      <c r="CX9" s="679"/>
      <c r="CY9" s="680"/>
      <c r="CZ9" s="715">
        <v>12.4</v>
      </c>
      <c r="DA9" s="715"/>
      <c r="DB9" s="715"/>
      <c r="DC9" s="715"/>
      <c r="DD9" s="684">
        <v>10008</v>
      </c>
      <c r="DE9" s="679"/>
      <c r="DF9" s="679"/>
      <c r="DG9" s="679"/>
      <c r="DH9" s="679"/>
      <c r="DI9" s="679"/>
      <c r="DJ9" s="679"/>
      <c r="DK9" s="679"/>
      <c r="DL9" s="679"/>
      <c r="DM9" s="679"/>
      <c r="DN9" s="679"/>
      <c r="DO9" s="679"/>
      <c r="DP9" s="680"/>
      <c r="DQ9" s="684">
        <v>357519</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225</v>
      </c>
      <c r="S10" s="679"/>
      <c r="T10" s="679"/>
      <c r="U10" s="679"/>
      <c r="V10" s="679"/>
      <c r="W10" s="679"/>
      <c r="X10" s="679"/>
      <c r="Y10" s="680"/>
      <c r="Z10" s="715" t="s">
        <v>225</v>
      </c>
      <c r="AA10" s="715"/>
      <c r="AB10" s="715"/>
      <c r="AC10" s="715"/>
      <c r="AD10" s="716" t="s">
        <v>129</v>
      </c>
      <c r="AE10" s="716"/>
      <c r="AF10" s="716"/>
      <c r="AG10" s="716"/>
      <c r="AH10" s="716"/>
      <c r="AI10" s="716"/>
      <c r="AJ10" s="716"/>
      <c r="AK10" s="716"/>
      <c r="AL10" s="681" t="s">
        <v>137</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15590</v>
      </c>
      <c r="BH10" s="679"/>
      <c r="BI10" s="679"/>
      <c r="BJ10" s="679"/>
      <c r="BK10" s="679"/>
      <c r="BL10" s="679"/>
      <c r="BM10" s="679"/>
      <c r="BN10" s="680"/>
      <c r="BO10" s="715">
        <v>1.9</v>
      </c>
      <c r="BP10" s="715"/>
      <c r="BQ10" s="715"/>
      <c r="BR10" s="715"/>
      <c r="BS10" s="684" t="s">
        <v>225</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t="s">
        <v>225</v>
      </c>
      <c r="CS10" s="679"/>
      <c r="CT10" s="679"/>
      <c r="CU10" s="679"/>
      <c r="CV10" s="679"/>
      <c r="CW10" s="679"/>
      <c r="CX10" s="679"/>
      <c r="CY10" s="680"/>
      <c r="CZ10" s="715" t="s">
        <v>225</v>
      </c>
      <c r="DA10" s="715"/>
      <c r="DB10" s="715"/>
      <c r="DC10" s="715"/>
      <c r="DD10" s="684" t="s">
        <v>129</v>
      </c>
      <c r="DE10" s="679"/>
      <c r="DF10" s="679"/>
      <c r="DG10" s="679"/>
      <c r="DH10" s="679"/>
      <c r="DI10" s="679"/>
      <c r="DJ10" s="679"/>
      <c r="DK10" s="679"/>
      <c r="DL10" s="679"/>
      <c r="DM10" s="679"/>
      <c r="DN10" s="679"/>
      <c r="DO10" s="679"/>
      <c r="DP10" s="680"/>
      <c r="DQ10" s="684" t="s">
        <v>129</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65839</v>
      </c>
      <c r="S11" s="679"/>
      <c r="T11" s="679"/>
      <c r="U11" s="679"/>
      <c r="V11" s="679"/>
      <c r="W11" s="679"/>
      <c r="X11" s="679"/>
      <c r="Y11" s="680"/>
      <c r="Z11" s="681">
        <v>1.5</v>
      </c>
      <c r="AA11" s="682"/>
      <c r="AB11" s="682"/>
      <c r="AC11" s="683"/>
      <c r="AD11" s="684">
        <v>65839</v>
      </c>
      <c r="AE11" s="679"/>
      <c r="AF11" s="679"/>
      <c r="AG11" s="679"/>
      <c r="AH11" s="679"/>
      <c r="AI11" s="679"/>
      <c r="AJ11" s="679"/>
      <c r="AK11" s="680"/>
      <c r="AL11" s="681">
        <v>3.9</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37788</v>
      </c>
      <c r="BH11" s="679"/>
      <c r="BI11" s="679"/>
      <c r="BJ11" s="679"/>
      <c r="BK11" s="679"/>
      <c r="BL11" s="679"/>
      <c r="BM11" s="679"/>
      <c r="BN11" s="680"/>
      <c r="BO11" s="715">
        <v>4.5999999999999996</v>
      </c>
      <c r="BP11" s="715"/>
      <c r="BQ11" s="715"/>
      <c r="BR11" s="715"/>
      <c r="BS11" s="684" t="s">
        <v>129</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530453</v>
      </c>
      <c r="CS11" s="679"/>
      <c r="CT11" s="679"/>
      <c r="CU11" s="679"/>
      <c r="CV11" s="679"/>
      <c r="CW11" s="679"/>
      <c r="CX11" s="679"/>
      <c r="CY11" s="680"/>
      <c r="CZ11" s="715">
        <v>12.5</v>
      </c>
      <c r="DA11" s="715"/>
      <c r="DB11" s="715"/>
      <c r="DC11" s="715"/>
      <c r="DD11" s="684">
        <v>15730</v>
      </c>
      <c r="DE11" s="679"/>
      <c r="DF11" s="679"/>
      <c r="DG11" s="679"/>
      <c r="DH11" s="679"/>
      <c r="DI11" s="679"/>
      <c r="DJ11" s="679"/>
      <c r="DK11" s="679"/>
      <c r="DL11" s="679"/>
      <c r="DM11" s="679"/>
      <c r="DN11" s="679"/>
      <c r="DO11" s="679"/>
      <c r="DP11" s="680"/>
      <c r="DQ11" s="684">
        <v>28885</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t="s">
        <v>225</v>
      </c>
      <c r="S12" s="679"/>
      <c r="T12" s="679"/>
      <c r="U12" s="679"/>
      <c r="V12" s="679"/>
      <c r="W12" s="679"/>
      <c r="X12" s="679"/>
      <c r="Y12" s="680"/>
      <c r="Z12" s="715" t="s">
        <v>225</v>
      </c>
      <c r="AA12" s="715"/>
      <c r="AB12" s="715"/>
      <c r="AC12" s="715"/>
      <c r="AD12" s="716" t="s">
        <v>129</v>
      </c>
      <c r="AE12" s="716"/>
      <c r="AF12" s="716"/>
      <c r="AG12" s="716"/>
      <c r="AH12" s="716"/>
      <c r="AI12" s="716"/>
      <c r="AJ12" s="716"/>
      <c r="AK12" s="716"/>
      <c r="AL12" s="681" t="s">
        <v>129</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552800</v>
      </c>
      <c r="BH12" s="679"/>
      <c r="BI12" s="679"/>
      <c r="BJ12" s="679"/>
      <c r="BK12" s="679"/>
      <c r="BL12" s="679"/>
      <c r="BM12" s="679"/>
      <c r="BN12" s="680"/>
      <c r="BO12" s="715">
        <v>67</v>
      </c>
      <c r="BP12" s="715"/>
      <c r="BQ12" s="715"/>
      <c r="BR12" s="715"/>
      <c r="BS12" s="684" t="s">
        <v>129</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62597</v>
      </c>
      <c r="CS12" s="679"/>
      <c r="CT12" s="679"/>
      <c r="CU12" s="679"/>
      <c r="CV12" s="679"/>
      <c r="CW12" s="679"/>
      <c r="CX12" s="679"/>
      <c r="CY12" s="680"/>
      <c r="CZ12" s="715">
        <v>1.5</v>
      </c>
      <c r="DA12" s="715"/>
      <c r="DB12" s="715"/>
      <c r="DC12" s="715"/>
      <c r="DD12" s="684">
        <v>11200</v>
      </c>
      <c r="DE12" s="679"/>
      <c r="DF12" s="679"/>
      <c r="DG12" s="679"/>
      <c r="DH12" s="679"/>
      <c r="DI12" s="679"/>
      <c r="DJ12" s="679"/>
      <c r="DK12" s="679"/>
      <c r="DL12" s="679"/>
      <c r="DM12" s="679"/>
      <c r="DN12" s="679"/>
      <c r="DO12" s="679"/>
      <c r="DP12" s="680"/>
      <c r="DQ12" s="684">
        <v>31961</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137</v>
      </c>
      <c r="S13" s="679"/>
      <c r="T13" s="679"/>
      <c r="U13" s="679"/>
      <c r="V13" s="679"/>
      <c r="W13" s="679"/>
      <c r="X13" s="679"/>
      <c r="Y13" s="680"/>
      <c r="Z13" s="715" t="s">
        <v>137</v>
      </c>
      <c r="AA13" s="715"/>
      <c r="AB13" s="715"/>
      <c r="AC13" s="715"/>
      <c r="AD13" s="716" t="s">
        <v>129</v>
      </c>
      <c r="AE13" s="716"/>
      <c r="AF13" s="716"/>
      <c r="AG13" s="716"/>
      <c r="AH13" s="716"/>
      <c r="AI13" s="716"/>
      <c r="AJ13" s="716"/>
      <c r="AK13" s="716"/>
      <c r="AL13" s="681" t="s">
        <v>129</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551589</v>
      </c>
      <c r="BH13" s="679"/>
      <c r="BI13" s="679"/>
      <c r="BJ13" s="679"/>
      <c r="BK13" s="679"/>
      <c r="BL13" s="679"/>
      <c r="BM13" s="679"/>
      <c r="BN13" s="680"/>
      <c r="BO13" s="715">
        <v>66.8</v>
      </c>
      <c r="BP13" s="715"/>
      <c r="BQ13" s="715"/>
      <c r="BR13" s="715"/>
      <c r="BS13" s="684" t="s">
        <v>137</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559183</v>
      </c>
      <c r="CS13" s="679"/>
      <c r="CT13" s="679"/>
      <c r="CU13" s="679"/>
      <c r="CV13" s="679"/>
      <c r="CW13" s="679"/>
      <c r="CX13" s="679"/>
      <c r="CY13" s="680"/>
      <c r="CZ13" s="715">
        <v>13.2</v>
      </c>
      <c r="DA13" s="715"/>
      <c r="DB13" s="715"/>
      <c r="DC13" s="715"/>
      <c r="DD13" s="684">
        <v>346070</v>
      </c>
      <c r="DE13" s="679"/>
      <c r="DF13" s="679"/>
      <c r="DG13" s="679"/>
      <c r="DH13" s="679"/>
      <c r="DI13" s="679"/>
      <c r="DJ13" s="679"/>
      <c r="DK13" s="679"/>
      <c r="DL13" s="679"/>
      <c r="DM13" s="679"/>
      <c r="DN13" s="679"/>
      <c r="DO13" s="679"/>
      <c r="DP13" s="680"/>
      <c r="DQ13" s="684">
        <v>326399</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1627</v>
      </c>
      <c r="S14" s="679"/>
      <c r="T14" s="679"/>
      <c r="U14" s="679"/>
      <c r="V14" s="679"/>
      <c r="W14" s="679"/>
      <c r="X14" s="679"/>
      <c r="Y14" s="680"/>
      <c r="Z14" s="715">
        <v>0</v>
      </c>
      <c r="AA14" s="715"/>
      <c r="AB14" s="715"/>
      <c r="AC14" s="715"/>
      <c r="AD14" s="716">
        <v>1627</v>
      </c>
      <c r="AE14" s="716"/>
      <c r="AF14" s="716"/>
      <c r="AG14" s="716"/>
      <c r="AH14" s="716"/>
      <c r="AI14" s="716"/>
      <c r="AJ14" s="716"/>
      <c r="AK14" s="716"/>
      <c r="AL14" s="681">
        <v>0.1</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12330</v>
      </c>
      <c r="BH14" s="679"/>
      <c r="BI14" s="679"/>
      <c r="BJ14" s="679"/>
      <c r="BK14" s="679"/>
      <c r="BL14" s="679"/>
      <c r="BM14" s="679"/>
      <c r="BN14" s="680"/>
      <c r="BO14" s="715">
        <v>1.5</v>
      </c>
      <c r="BP14" s="715"/>
      <c r="BQ14" s="715"/>
      <c r="BR14" s="715"/>
      <c r="BS14" s="684" t="s">
        <v>225</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68580</v>
      </c>
      <c r="CS14" s="679"/>
      <c r="CT14" s="679"/>
      <c r="CU14" s="679"/>
      <c r="CV14" s="679"/>
      <c r="CW14" s="679"/>
      <c r="CX14" s="679"/>
      <c r="CY14" s="680"/>
      <c r="CZ14" s="715">
        <v>1.6</v>
      </c>
      <c r="DA14" s="715"/>
      <c r="DB14" s="715"/>
      <c r="DC14" s="715"/>
      <c r="DD14" s="684">
        <v>10681</v>
      </c>
      <c r="DE14" s="679"/>
      <c r="DF14" s="679"/>
      <c r="DG14" s="679"/>
      <c r="DH14" s="679"/>
      <c r="DI14" s="679"/>
      <c r="DJ14" s="679"/>
      <c r="DK14" s="679"/>
      <c r="DL14" s="679"/>
      <c r="DM14" s="679"/>
      <c r="DN14" s="679"/>
      <c r="DO14" s="679"/>
      <c r="DP14" s="680"/>
      <c r="DQ14" s="684">
        <v>64310</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225</v>
      </c>
      <c r="S15" s="679"/>
      <c r="T15" s="679"/>
      <c r="U15" s="679"/>
      <c r="V15" s="679"/>
      <c r="W15" s="679"/>
      <c r="X15" s="679"/>
      <c r="Y15" s="680"/>
      <c r="Z15" s="715" t="s">
        <v>129</v>
      </c>
      <c r="AA15" s="715"/>
      <c r="AB15" s="715"/>
      <c r="AC15" s="715"/>
      <c r="AD15" s="716" t="s">
        <v>225</v>
      </c>
      <c r="AE15" s="716"/>
      <c r="AF15" s="716"/>
      <c r="AG15" s="716"/>
      <c r="AH15" s="716"/>
      <c r="AI15" s="716"/>
      <c r="AJ15" s="716"/>
      <c r="AK15" s="716"/>
      <c r="AL15" s="681" t="s">
        <v>137</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19704</v>
      </c>
      <c r="BH15" s="679"/>
      <c r="BI15" s="679"/>
      <c r="BJ15" s="679"/>
      <c r="BK15" s="679"/>
      <c r="BL15" s="679"/>
      <c r="BM15" s="679"/>
      <c r="BN15" s="680"/>
      <c r="BO15" s="715">
        <v>2.4</v>
      </c>
      <c r="BP15" s="715"/>
      <c r="BQ15" s="715"/>
      <c r="BR15" s="715"/>
      <c r="BS15" s="684" t="s">
        <v>129</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228062</v>
      </c>
      <c r="CS15" s="679"/>
      <c r="CT15" s="679"/>
      <c r="CU15" s="679"/>
      <c r="CV15" s="679"/>
      <c r="CW15" s="679"/>
      <c r="CX15" s="679"/>
      <c r="CY15" s="680"/>
      <c r="CZ15" s="715">
        <v>5.4</v>
      </c>
      <c r="DA15" s="715"/>
      <c r="DB15" s="715"/>
      <c r="DC15" s="715"/>
      <c r="DD15" s="684">
        <v>37773</v>
      </c>
      <c r="DE15" s="679"/>
      <c r="DF15" s="679"/>
      <c r="DG15" s="679"/>
      <c r="DH15" s="679"/>
      <c r="DI15" s="679"/>
      <c r="DJ15" s="679"/>
      <c r="DK15" s="679"/>
      <c r="DL15" s="679"/>
      <c r="DM15" s="679"/>
      <c r="DN15" s="679"/>
      <c r="DO15" s="679"/>
      <c r="DP15" s="680"/>
      <c r="DQ15" s="684">
        <v>200789</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435</v>
      </c>
      <c r="S16" s="679"/>
      <c r="T16" s="679"/>
      <c r="U16" s="679"/>
      <c r="V16" s="679"/>
      <c r="W16" s="679"/>
      <c r="X16" s="679"/>
      <c r="Y16" s="680"/>
      <c r="Z16" s="715">
        <v>0</v>
      </c>
      <c r="AA16" s="715"/>
      <c r="AB16" s="715"/>
      <c r="AC16" s="715"/>
      <c r="AD16" s="716">
        <v>435</v>
      </c>
      <c r="AE16" s="716"/>
      <c r="AF16" s="716"/>
      <c r="AG16" s="716"/>
      <c r="AH16" s="716"/>
      <c r="AI16" s="716"/>
      <c r="AJ16" s="716"/>
      <c r="AK16" s="716"/>
      <c r="AL16" s="681">
        <v>0</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137</v>
      </c>
      <c r="BH16" s="679"/>
      <c r="BI16" s="679"/>
      <c r="BJ16" s="679"/>
      <c r="BK16" s="679"/>
      <c r="BL16" s="679"/>
      <c r="BM16" s="679"/>
      <c r="BN16" s="680"/>
      <c r="BO16" s="715" t="s">
        <v>137</v>
      </c>
      <c r="BP16" s="715"/>
      <c r="BQ16" s="715"/>
      <c r="BR16" s="715"/>
      <c r="BS16" s="684" t="s">
        <v>129</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t="s">
        <v>225</v>
      </c>
      <c r="CS16" s="679"/>
      <c r="CT16" s="679"/>
      <c r="CU16" s="679"/>
      <c r="CV16" s="679"/>
      <c r="CW16" s="679"/>
      <c r="CX16" s="679"/>
      <c r="CY16" s="680"/>
      <c r="CZ16" s="715" t="s">
        <v>129</v>
      </c>
      <c r="DA16" s="715"/>
      <c r="DB16" s="715"/>
      <c r="DC16" s="715"/>
      <c r="DD16" s="684" t="s">
        <v>129</v>
      </c>
      <c r="DE16" s="679"/>
      <c r="DF16" s="679"/>
      <c r="DG16" s="679"/>
      <c r="DH16" s="679"/>
      <c r="DI16" s="679"/>
      <c r="DJ16" s="679"/>
      <c r="DK16" s="679"/>
      <c r="DL16" s="679"/>
      <c r="DM16" s="679"/>
      <c r="DN16" s="679"/>
      <c r="DO16" s="679"/>
      <c r="DP16" s="680"/>
      <c r="DQ16" s="684" t="s">
        <v>129</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9212</v>
      </c>
      <c r="S17" s="679"/>
      <c r="T17" s="679"/>
      <c r="U17" s="679"/>
      <c r="V17" s="679"/>
      <c r="W17" s="679"/>
      <c r="X17" s="679"/>
      <c r="Y17" s="680"/>
      <c r="Z17" s="715">
        <v>0.2</v>
      </c>
      <c r="AA17" s="715"/>
      <c r="AB17" s="715"/>
      <c r="AC17" s="715"/>
      <c r="AD17" s="716">
        <v>9212</v>
      </c>
      <c r="AE17" s="716"/>
      <c r="AF17" s="716"/>
      <c r="AG17" s="716"/>
      <c r="AH17" s="716"/>
      <c r="AI17" s="716"/>
      <c r="AJ17" s="716"/>
      <c r="AK17" s="716"/>
      <c r="AL17" s="681">
        <v>0.5</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225</v>
      </c>
      <c r="BP17" s="715"/>
      <c r="BQ17" s="715"/>
      <c r="BR17" s="715"/>
      <c r="BS17" s="684" t="s">
        <v>137</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892234</v>
      </c>
      <c r="CS17" s="679"/>
      <c r="CT17" s="679"/>
      <c r="CU17" s="679"/>
      <c r="CV17" s="679"/>
      <c r="CW17" s="679"/>
      <c r="CX17" s="679"/>
      <c r="CY17" s="680"/>
      <c r="CZ17" s="715">
        <v>21</v>
      </c>
      <c r="DA17" s="715"/>
      <c r="DB17" s="715"/>
      <c r="DC17" s="715"/>
      <c r="DD17" s="684" t="s">
        <v>129</v>
      </c>
      <c r="DE17" s="679"/>
      <c r="DF17" s="679"/>
      <c r="DG17" s="679"/>
      <c r="DH17" s="679"/>
      <c r="DI17" s="679"/>
      <c r="DJ17" s="679"/>
      <c r="DK17" s="679"/>
      <c r="DL17" s="679"/>
      <c r="DM17" s="679"/>
      <c r="DN17" s="679"/>
      <c r="DO17" s="679"/>
      <c r="DP17" s="680"/>
      <c r="DQ17" s="684">
        <v>389444</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975</v>
      </c>
      <c r="S18" s="679"/>
      <c r="T18" s="679"/>
      <c r="U18" s="679"/>
      <c r="V18" s="679"/>
      <c r="W18" s="679"/>
      <c r="X18" s="679"/>
      <c r="Y18" s="680"/>
      <c r="Z18" s="715">
        <v>0</v>
      </c>
      <c r="AA18" s="715"/>
      <c r="AB18" s="715"/>
      <c r="AC18" s="715"/>
      <c r="AD18" s="716">
        <v>975</v>
      </c>
      <c r="AE18" s="716"/>
      <c r="AF18" s="716"/>
      <c r="AG18" s="716"/>
      <c r="AH18" s="716"/>
      <c r="AI18" s="716"/>
      <c r="AJ18" s="716"/>
      <c r="AK18" s="716"/>
      <c r="AL18" s="681">
        <v>0.1</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137</v>
      </c>
      <c r="BP18" s="715"/>
      <c r="BQ18" s="715"/>
      <c r="BR18" s="715"/>
      <c r="BS18" s="684" t="s">
        <v>225</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225</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206</v>
      </c>
      <c r="S19" s="679"/>
      <c r="T19" s="679"/>
      <c r="U19" s="679"/>
      <c r="V19" s="679"/>
      <c r="W19" s="679"/>
      <c r="X19" s="679"/>
      <c r="Y19" s="680"/>
      <c r="Z19" s="715">
        <v>0</v>
      </c>
      <c r="AA19" s="715"/>
      <c r="AB19" s="715"/>
      <c r="AC19" s="715"/>
      <c r="AD19" s="716">
        <v>206</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t="s">
        <v>137</v>
      </c>
      <c r="BH19" s="679"/>
      <c r="BI19" s="679"/>
      <c r="BJ19" s="679"/>
      <c r="BK19" s="679"/>
      <c r="BL19" s="679"/>
      <c r="BM19" s="679"/>
      <c r="BN19" s="680"/>
      <c r="BO19" s="715" t="s">
        <v>225</v>
      </c>
      <c r="BP19" s="715"/>
      <c r="BQ19" s="715"/>
      <c r="BR19" s="715"/>
      <c r="BS19" s="684" t="s">
        <v>225</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225</v>
      </c>
      <c r="DA19" s="715"/>
      <c r="DB19" s="715"/>
      <c r="DC19" s="715"/>
      <c r="DD19" s="684" t="s">
        <v>225</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55</v>
      </c>
      <c r="S20" s="679"/>
      <c r="T20" s="679"/>
      <c r="U20" s="679"/>
      <c r="V20" s="679"/>
      <c r="W20" s="679"/>
      <c r="X20" s="679"/>
      <c r="Y20" s="680"/>
      <c r="Z20" s="715">
        <v>0</v>
      </c>
      <c r="AA20" s="715"/>
      <c r="AB20" s="715"/>
      <c r="AC20" s="715"/>
      <c r="AD20" s="716">
        <v>55</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t="s">
        <v>137</v>
      </c>
      <c r="BH20" s="679"/>
      <c r="BI20" s="679"/>
      <c r="BJ20" s="679"/>
      <c r="BK20" s="679"/>
      <c r="BL20" s="679"/>
      <c r="BM20" s="679"/>
      <c r="BN20" s="680"/>
      <c r="BO20" s="715" t="s">
        <v>129</v>
      </c>
      <c r="BP20" s="715"/>
      <c r="BQ20" s="715"/>
      <c r="BR20" s="715"/>
      <c r="BS20" s="684" t="s">
        <v>225</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4239366</v>
      </c>
      <c r="CS20" s="679"/>
      <c r="CT20" s="679"/>
      <c r="CU20" s="679"/>
      <c r="CV20" s="679"/>
      <c r="CW20" s="679"/>
      <c r="CX20" s="679"/>
      <c r="CY20" s="680"/>
      <c r="CZ20" s="715">
        <v>100</v>
      </c>
      <c r="DA20" s="715"/>
      <c r="DB20" s="715"/>
      <c r="DC20" s="715"/>
      <c r="DD20" s="684">
        <v>546321</v>
      </c>
      <c r="DE20" s="679"/>
      <c r="DF20" s="679"/>
      <c r="DG20" s="679"/>
      <c r="DH20" s="679"/>
      <c r="DI20" s="679"/>
      <c r="DJ20" s="679"/>
      <c r="DK20" s="679"/>
      <c r="DL20" s="679"/>
      <c r="DM20" s="679"/>
      <c r="DN20" s="679"/>
      <c r="DO20" s="679"/>
      <c r="DP20" s="680"/>
      <c r="DQ20" s="684">
        <v>2385007</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7976</v>
      </c>
      <c r="S21" s="679"/>
      <c r="T21" s="679"/>
      <c r="U21" s="679"/>
      <c r="V21" s="679"/>
      <c r="W21" s="679"/>
      <c r="X21" s="679"/>
      <c r="Y21" s="680"/>
      <c r="Z21" s="715">
        <v>0.2</v>
      </c>
      <c r="AA21" s="715"/>
      <c r="AB21" s="715"/>
      <c r="AC21" s="715"/>
      <c r="AD21" s="716">
        <v>7976</v>
      </c>
      <c r="AE21" s="716"/>
      <c r="AF21" s="716"/>
      <c r="AG21" s="716"/>
      <c r="AH21" s="716"/>
      <c r="AI21" s="716"/>
      <c r="AJ21" s="716"/>
      <c r="AK21" s="716"/>
      <c r="AL21" s="681">
        <v>0.5</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225</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982848</v>
      </c>
      <c r="S22" s="679"/>
      <c r="T22" s="679"/>
      <c r="U22" s="679"/>
      <c r="V22" s="679"/>
      <c r="W22" s="679"/>
      <c r="X22" s="679"/>
      <c r="Y22" s="680"/>
      <c r="Z22" s="715">
        <v>21.8</v>
      </c>
      <c r="AA22" s="715"/>
      <c r="AB22" s="715"/>
      <c r="AC22" s="715"/>
      <c r="AD22" s="716">
        <v>778668</v>
      </c>
      <c r="AE22" s="716"/>
      <c r="AF22" s="716"/>
      <c r="AG22" s="716"/>
      <c r="AH22" s="716"/>
      <c r="AI22" s="716"/>
      <c r="AJ22" s="716"/>
      <c r="AK22" s="716"/>
      <c r="AL22" s="681">
        <v>45.9</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137</v>
      </c>
      <c r="BP22" s="715"/>
      <c r="BQ22" s="715"/>
      <c r="BR22" s="715"/>
      <c r="BS22" s="684" t="s">
        <v>129</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778668</v>
      </c>
      <c r="S23" s="679"/>
      <c r="T23" s="679"/>
      <c r="U23" s="679"/>
      <c r="V23" s="679"/>
      <c r="W23" s="679"/>
      <c r="X23" s="679"/>
      <c r="Y23" s="680"/>
      <c r="Z23" s="715">
        <v>17.2</v>
      </c>
      <c r="AA23" s="715"/>
      <c r="AB23" s="715"/>
      <c r="AC23" s="715"/>
      <c r="AD23" s="716">
        <v>778668</v>
      </c>
      <c r="AE23" s="716"/>
      <c r="AF23" s="716"/>
      <c r="AG23" s="716"/>
      <c r="AH23" s="716"/>
      <c r="AI23" s="716"/>
      <c r="AJ23" s="716"/>
      <c r="AK23" s="716"/>
      <c r="AL23" s="681">
        <v>45.9</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t="s">
        <v>129</v>
      </c>
      <c r="BH23" s="679"/>
      <c r="BI23" s="679"/>
      <c r="BJ23" s="679"/>
      <c r="BK23" s="679"/>
      <c r="BL23" s="679"/>
      <c r="BM23" s="679"/>
      <c r="BN23" s="680"/>
      <c r="BO23" s="715" t="s">
        <v>129</v>
      </c>
      <c r="BP23" s="715"/>
      <c r="BQ23" s="715"/>
      <c r="BR23" s="715"/>
      <c r="BS23" s="684" t="s">
        <v>129</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204180</v>
      </c>
      <c r="S24" s="679"/>
      <c r="T24" s="679"/>
      <c r="U24" s="679"/>
      <c r="V24" s="679"/>
      <c r="W24" s="679"/>
      <c r="X24" s="679"/>
      <c r="Y24" s="680"/>
      <c r="Z24" s="715">
        <v>4.5</v>
      </c>
      <c r="AA24" s="715"/>
      <c r="AB24" s="715"/>
      <c r="AC24" s="715"/>
      <c r="AD24" s="716" t="s">
        <v>137</v>
      </c>
      <c r="AE24" s="716"/>
      <c r="AF24" s="716"/>
      <c r="AG24" s="716"/>
      <c r="AH24" s="716"/>
      <c r="AI24" s="716"/>
      <c r="AJ24" s="716"/>
      <c r="AK24" s="716"/>
      <c r="AL24" s="681" t="s">
        <v>137</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137</v>
      </c>
      <c r="BH24" s="679"/>
      <c r="BI24" s="679"/>
      <c r="BJ24" s="679"/>
      <c r="BK24" s="679"/>
      <c r="BL24" s="679"/>
      <c r="BM24" s="679"/>
      <c r="BN24" s="680"/>
      <c r="BO24" s="715" t="s">
        <v>137</v>
      </c>
      <c r="BP24" s="715"/>
      <c r="BQ24" s="715"/>
      <c r="BR24" s="715"/>
      <c r="BS24" s="684" t="s">
        <v>137</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1648281</v>
      </c>
      <c r="CS24" s="734"/>
      <c r="CT24" s="734"/>
      <c r="CU24" s="734"/>
      <c r="CV24" s="734"/>
      <c r="CW24" s="734"/>
      <c r="CX24" s="734"/>
      <c r="CY24" s="777"/>
      <c r="CZ24" s="778">
        <v>38.9</v>
      </c>
      <c r="DA24" s="749"/>
      <c r="DB24" s="749"/>
      <c r="DC24" s="781"/>
      <c r="DD24" s="776">
        <v>949454</v>
      </c>
      <c r="DE24" s="734"/>
      <c r="DF24" s="734"/>
      <c r="DG24" s="734"/>
      <c r="DH24" s="734"/>
      <c r="DI24" s="734"/>
      <c r="DJ24" s="734"/>
      <c r="DK24" s="777"/>
      <c r="DL24" s="776">
        <v>932694</v>
      </c>
      <c r="DM24" s="734"/>
      <c r="DN24" s="734"/>
      <c r="DO24" s="734"/>
      <c r="DP24" s="734"/>
      <c r="DQ24" s="734"/>
      <c r="DR24" s="734"/>
      <c r="DS24" s="734"/>
      <c r="DT24" s="734"/>
      <c r="DU24" s="734"/>
      <c r="DV24" s="777"/>
      <c r="DW24" s="778">
        <v>52.5</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225</v>
      </c>
      <c r="S25" s="679"/>
      <c r="T25" s="679"/>
      <c r="U25" s="679"/>
      <c r="V25" s="679"/>
      <c r="W25" s="679"/>
      <c r="X25" s="679"/>
      <c r="Y25" s="680"/>
      <c r="Z25" s="715" t="s">
        <v>225</v>
      </c>
      <c r="AA25" s="715"/>
      <c r="AB25" s="715"/>
      <c r="AC25" s="715"/>
      <c r="AD25" s="716" t="s">
        <v>137</v>
      </c>
      <c r="AE25" s="716"/>
      <c r="AF25" s="716"/>
      <c r="AG25" s="716"/>
      <c r="AH25" s="716"/>
      <c r="AI25" s="716"/>
      <c r="AJ25" s="716"/>
      <c r="AK25" s="716"/>
      <c r="AL25" s="681" t="s">
        <v>225</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225</v>
      </c>
      <c r="BH25" s="679"/>
      <c r="BI25" s="679"/>
      <c r="BJ25" s="679"/>
      <c r="BK25" s="679"/>
      <c r="BL25" s="679"/>
      <c r="BM25" s="679"/>
      <c r="BN25" s="680"/>
      <c r="BO25" s="715" t="s">
        <v>225</v>
      </c>
      <c r="BP25" s="715"/>
      <c r="BQ25" s="715"/>
      <c r="BR25" s="715"/>
      <c r="BS25" s="684" t="s">
        <v>129</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641402</v>
      </c>
      <c r="CS25" s="697"/>
      <c r="CT25" s="697"/>
      <c r="CU25" s="697"/>
      <c r="CV25" s="697"/>
      <c r="CW25" s="697"/>
      <c r="CX25" s="697"/>
      <c r="CY25" s="698"/>
      <c r="CZ25" s="681">
        <v>15.1</v>
      </c>
      <c r="DA25" s="699"/>
      <c r="DB25" s="699"/>
      <c r="DC25" s="700"/>
      <c r="DD25" s="684">
        <v>521342</v>
      </c>
      <c r="DE25" s="697"/>
      <c r="DF25" s="697"/>
      <c r="DG25" s="697"/>
      <c r="DH25" s="697"/>
      <c r="DI25" s="697"/>
      <c r="DJ25" s="697"/>
      <c r="DK25" s="698"/>
      <c r="DL25" s="684">
        <v>504582</v>
      </c>
      <c r="DM25" s="697"/>
      <c r="DN25" s="697"/>
      <c r="DO25" s="697"/>
      <c r="DP25" s="697"/>
      <c r="DQ25" s="697"/>
      <c r="DR25" s="697"/>
      <c r="DS25" s="697"/>
      <c r="DT25" s="697"/>
      <c r="DU25" s="697"/>
      <c r="DV25" s="698"/>
      <c r="DW25" s="681">
        <v>28.4</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1900375</v>
      </c>
      <c r="S26" s="679"/>
      <c r="T26" s="679"/>
      <c r="U26" s="679"/>
      <c r="V26" s="679"/>
      <c r="W26" s="679"/>
      <c r="X26" s="679"/>
      <c r="Y26" s="680"/>
      <c r="Z26" s="715">
        <v>42.1</v>
      </c>
      <c r="AA26" s="715"/>
      <c r="AB26" s="715"/>
      <c r="AC26" s="715"/>
      <c r="AD26" s="716">
        <v>1696195</v>
      </c>
      <c r="AE26" s="716"/>
      <c r="AF26" s="716"/>
      <c r="AG26" s="716"/>
      <c r="AH26" s="716"/>
      <c r="AI26" s="716"/>
      <c r="AJ26" s="716"/>
      <c r="AK26" s="716"/>
      <c r="AL26" s="681">
        <v>100</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129</v>
      </c>
      <c r="BP26" s="715"/>
      <c r="BQ26" s="715"/>
      <c r="BR26" s="715"/>
      <c r="BS26" s="684" t="s">
        <v>225</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419694</v>
      </c>
      <c r="CS26" s="679"/>
      <c r="CT26" s="679"/>
      <c r="CU26" s="679"/>
      <c r="CV26" s="679"/>
      <c r="CW26" s="679"/>
      <c r="CX26" s="679"/>
      <c r="CY26" s="680"/>
      <c r="CZ26" s="681">
        <v>9.9</v>
      </c>
      <c r="DA26" s="699"/>
      <c r="DB26" s="699"/>
      <c r="DC26" s="700"/>
      <c r="DD26" s="684">
        <v>324044</v>
      </c>
      <c r="DE26" s="679"/>
      <c r="DF26" s="679"/>
      <c r="DG26" s="679"/>
      <c r="DH26" s="679"/>
      <c r="DI26" s="679"/>
      <c r="DJ26" s="679"/>
      <c r="DK26" s="680"/>
      <c r="DL26" s="684" t="s">
        <v>129</v>
      </c>
      <c r="DM26" s="679"/>
      <c r="DN26" s="679"/>
      <c r="DO26" s="679"/>
      <c r="DP26" s="679"/>
      <c r="DQ26" s="679"/>
      <c r="DR26" s="679"/>
      <c r="DS26" s="679"/>
      <c r="DT26" s="679"/>
      <c r="DU26" s="679"/>
      <c r="DV26" s="680"/>
      <c r="DW26" s="681" t="s">
        <v>137</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t="s">
        <v>225</v>
      </c>
      <c r="S27" s="679"/>
      <c r="T27" s="679"/>
      <c r="U27" s="679"/>
      <c r="V27" s="679"/>
      <c r="W27" s="679"/>
      <c r="X27" s="679"/>
      <c r="Y27" s="680"/>
      <c r="Z27" s="715" t="s">
        <v>225</v>
      </c>
      <c r="AA27" s="715"/>
      <c r="AB27" s="715"/>
      <c r="AC27" s="715"/>
      <c r="AD27" s="716" t="s">
        <v>225</v>
      </c>
      <c r="AE27" s="716"/>
      <c r="AF27" s="716"/>
      <c r="AG27" s="716"/>
      <c r="AH27" s="716"/>
      <c r="AI27" s="716"/>
      <c r="AJ27" s="716"/>
      <c r="AK27" s="716"/>
      <c r="AL27" s="681" t="s">
        <v>137</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825389</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114645</v>
      </c>
      <c r="CS27" s="697"/>
      <c r="CT27" s="697"/>
      <c r="CU27" s="697"/>
      <c r="CV27" s="697"/>
      <c r="CW27" s="697"/>
      <c r="CX27" s="697"/>
      <c r="CY27" s="698"/>
      <c r="CZ27" s="681">
        <v>2.7</v>
      </c>
      <c r="DA27" s="699"/>
      <c r="DB27" s="699"/>
      <c r="DC27" s="700"/>
      <c r="DD27" s="684">
        <v>38668</v>
      </c>
      <c r="DE27" s="697"/>
      <c r="DF27" s="697"/>
      <c r="DG27" s="697"/>
      <c r="DH27" s="697"/>
      <c r="DI27" s="697"/>
      <c r="DJ27" s="697"/>
      <c r="DK27" s="698"/>
      <c r="DL27" s="684">
        <v>38668</v>
      </c>
      <c r="DM27" s="697"/>
      <c r="DN27" s="697"/>
      <c r="DO27" s="697"/>
      <c r="DP27" s="697"/>
      <c r="DQ27" s="697"/>
      <c r="DR27" s="697"/>
      <c r="DS27" s="697"/>
      <c r="DT27" s="697"/>
      <c r="DU27" s="697"/>
      <c r="DV27" s="698"/>
      <c r="DW27" s="681">
        <v>2.2000000000000002</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15145</v>
      </c>
      <c r="S28" s="679"/>
      <c r="T28" s="679"/>
      <c r="U28" s="679"/>
      <c r="V28" s="679"/>
      <c r="W28" s="679"/>
      <c r="X28" s="679"/>
      <c r="Y28" s="680"/>
      <c r="Z28" s="715">
        <v>0.3</v>
      </c>
      <c r="AA28" s="715"/>
      <c r="AB28" s="715"/>
      <c r="AC28" s="715"/>
      <c r="AD28" s="716" t="s">
        <v>225</v>
      </c>
      <c r="AE28" s="716"/>
      <c r="AF28" s="716"/>
      <c r="AG28" s="716"/>
      <c r="AH28" s="716"/>
      <c r="AI28" s="716"/>
      <c r="AJ28" s="716"/>
      <c r="AK28" s="716"/>
      <c r="AL28" s="681" t="s">
        <v>137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892234</v>
      </c>
      <c r="CS28" s="679"/>
      <c r="CT28" s="679"/>
      <c r="CU28" s="679"/>
      <c r="CV28" s="679"/>
      <c r="CW28" s="679"/>
      <c r="CX28" s="679"/>
      <c r="CY28" s="680"/>
      <c r="CZ28" s="681">
        <v>21</v>
      </c>
      <c r="DA28" s="699"/>
      <c r="DB28" s="699"/>
      <c r="DC28" s="700"/>
      <c r="DD28" s="684">
        <v>389444</v>
      </c>
      <c r="DE28" s="679"/>
      <c r="DF28" s="679"/>
      <c r="DG28" s="679"/>
      <c r="DH28" s="679"/>
      <c r="DI28" s="679"/>
      <c r="DJ28" s="679"/>
      <c r="DK28" s="680"/>
      <c r="DL28" s="684">
        <v>389444</v>
      </c>
      <c r="DM28" s="679"/>
      <c r="DN28" s="679"/>
      <c r="DO28" s="679"/>
      <c r="DP28" s="679"/>
      <c r="DQ28" s="679"/>
      <c r="DR28" s="679"/>
      <c r="DS28" s="679"/>
      <c r="DT28" s="679"/>
      <c r="DU28" s="679"/>
      <c r="DV28" s="680"/>
      <c r="DW28" s="681">
        <v>21.9</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205018</v>
      </c>
      <c r="S29" s="679"/>
      <c r="T29" s="679"/>
      <c r="U29" s="679"/>
      <c r="V29" s="679"/>
      <c r="W29" s="679"/>
      <c r="X29" s="679"/>
      <c r="Y29" s="680"/>
      <c r="Z29" s="715">
        <v>4.5</v>
      </c>
      <c r="AA29" s="715"/>
      <c r="AB29" s="715"/>
      <c r="AC29" s="715"/>
      <c r="AD29" s="716" t="s">
        <v>129</v>
      </c>
      <c r="AE29" s="716"/>
      <c r="AF29" s="716"/>
      <c r="AG29" s="716"/>
      <c r="AH29" s="716"/>
      <c r="AI29" s="716"/>
      <c r="AJ29" s="716"/>
      <c r="AK29" s="716"/>
      <c r="AL29" s="681" t="s">
        <v>225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301</v>
      </c>
      <c r="CE29" s="767"/>
      <c r="CF29" s="711" t="s">
        <v>302</v>
      </c>
      <c r="CG29" s="712"/>
      <c r="CH29" s="712"/>
      <c r="CI29" s="712"/>
      <c r="CJ29" s="712"/>
      <c r="CK29" s="712"/>
      <c r="CL29" s="712"/>
      <c r="CM29" s="712"/>
      <c r="CN29" s="712"/>
      <c r="CO29" s="712"/>
      <c r="CP29" s="712"/>
      <c r="CQ29" s="713"/>
      <c r="CR29" s="678">
        <v>892234</v>
      </c>
      <c r="CS29" s="697"/>
      <c r="CT29" s="697"/>
      <c r="CU29" s="697"/>
      <c r="CV29" s="697"/>
      <c r="CW29" s="697"/>
      <c r="CX29" s="697"/>
      <c r="CY29" s="698"/>
      <c r="CZ29" s="681">
        <v>21</v>
      </c>
      <c r="DA29" s="699"/>
      <c r="DB29" s="699"/>
      <c r="DC29" s="700"/>
      <c r="DD29" s="684">
        <v>389444</v>
      </c>
      <c r="DE29" s="697"/>
      <c r="DF29" s="697"/>
      <c r="DG29" s="697"/>
      <c r="DH29" s="697"/>
      <c r="DI29" s="697"/>
      <c r="DJ29" s="697"/>
      <c r="DK29" s="698"/>
      <c r="DL29" s="684">
        <v>389444</v>
      </c>
      <c r="DM29" s="697"/>
      <c r="DN29" s="697"/>
      <c r="DO29" s="697"/>
      <c r="DP29" s="697"/>
      <c r="DQ29" s="697"/>
      <c r="DR29" s="697"/>
      <c r="DS29" s="697"/>
      <c r="DT29" s="697"/>
      <c r="DU29" s="697"/>
      <c r="DV29" s="698"/>
      <c r="DW29" s="681">
        <v>21.9</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17014</v>
      </c>
      <c r="S30" s="679"/>
      <c r="T30" s="679"/>
      <c r="U30" s="679"/>
      <c r="V30" s="679"/>
      <c r="W30" s="679"/>
      <c r="X30" s="679"/>
      <c r="Y30" s="680"/>
      <c r="Z30" s="715">
        <v>0.4</v>
      </c>
      <c r="AA30" s="715"/>
      <c r="AB30" s="715"/>
      <c r="AC30" s="715"/>
      <c r="AD30" s="716" t="s">
        <v>225</v>
      </c>
      <c r="AE30" s="716"/>
      <c r="AF30" s="716"/>
      <c r="AG30" s="716"/>
      <c r="AH30" s="716"/>
      <c r="AI30" s="716"/>
      <c r="AJ30" s="716"/>
      <c r="AK30" s="716"/>
      <c r="AL30" s="681" t="s">
        <v>129</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8"/>
      <c r="CE30" s="769"/>
      <c r="CF30" s="711" t="s">
        <v>306</v>
      </c>
      <c r="CG30" s="712"/>
      <c r="CH30" s="712"/>
      <c r="CI30" s="712"/>
      <c r="CJ30" s="712"/>
      <c r="CK30" s="712"/>
      <c r="CL30" s="712"/>
      <c r="CM30" s="712"/>
      <c r="CN30" s="712"/>
      <c r="CO30" s="712"/>
      <c r="CP30" s="712"/>
      <c r="CQ30" s="713"/>
      <c r="CR30" s="678">
        <v>877227</v>
      </c>
      <c r="CS30" s="679"/>
      <c r="CT30" s="679"/>
      <c r="CU30" s="679"/>
      <c r="CV30" s="679"/>
      <c r="CW30" s="679"/>
      <c r="CX30" s="679"/>
      <c r="CY30" s="680"/>
      <c r="CZ30" s="681">
        <v>20.7</v>
      </c>
      <c r="DA30" s="699"/>
      <c r="DB30" s="699"/>
      <c r="DC30" s="700"/>
      <c r="DD30" s="684">
        <v>374516</v>
      </c>
      <c r="DE30" s="679"/>
      <c r="DF30" s="679"/>
      <c r="DG30" s="679"/>
      <c r="DH30" s="679"/>
      <c r="DI30" s="679"/>
      <c r="DJ30" s="679"/>
      <c r="DK30" s="680"/>
      <c r="DL30" s="684">
        <v>374516</v>
      </c>
      <c r="DM30" s="679"/>
      <c r="DN30" s="679"/>
      <c r="DO30" s="679"/>
      <c r="DP30" s="679"/>
      <c r="DQ30" s="679"/>
      <c r="DR30" s="679"/>
      <c r="DS30" s="679"/>
      <c r="DT30" s="679"/>
      <c r="DU30" s="679"/>
      <c r="DV30" s="680"/>
      <c r="DW30" s="681">
        <v>21.1</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69860</v>
      </c>
      <c r="S31" s="679"/>
      <c r="T31" s="679"/>
      <c r="U31" s="679"/>
      <c r="V31" s="679"/>
      <c r="W31" s="679"/>
      <c r="X31" s="679"/>
      <c r="Y31" s="680"/>
      <c r="Z31" s="715">
        <v>1.5</v>
      </c>
      <c r="AA31" s="715"/>
      <c r="AB31" s="715"/>
      <c r="AC31" s="715"/>
      <c r="AD31" s="716" t="s">
        <v>225</v>
      </c>
      <c r="AE31" s="716"/>
      <c r="AF31" s="716"/>
      <c r="AG31" s="716"/>
      <c r="AH31" s="716"/>
      <c r="AI31" s="716"/>
      <c r="AJ31" s="716"/>
      <c r="AK31" s="716"/>
      <c r="AL31" s="681" t="s">
        <v>225</v>
      </c>
      <c r="AM31" s="682"/>
      <c r="AN31" s="682"/>
      <c r="AO31" s="717"/>
      <c r="AP31" s="752" t="s">
        <v>308</v>
      </c>
      <c r="AQ31" s="753"/>
      <c r="AR31" s="753"/>
      <c r="AS31" s="753"/>
      <c r="AT31" s="758" t="s">
        <v>309</v>
      </c>
      <c r="AU31" s="231"/>
      <c r="AV31" s="231"/>
      <c r="AW31" s="231"/>
      <c r="AX31" s="744" t="s">
        <v>186</v>
      </c>
      <c r="AY31" s="745"/>
      <c r="AZ31" s="745"/>
      <c r="BA31" s="745"/>
      <c r="BB31" s="745"/>
      <c r="BC31" s="745"/>
      <c r="BD31" s="745"/>
      <c r="BE31" s="745"/>
      <c r="BF31" s="746"/>
      <c r="BG31" s="747">
        <v>99.9</v>
      </c>
      <c r="BH31" s="748"/>
      <c r="BI31" s="748"/>
      <c r="BJ31" s="748"/>
      <c r="BK31" s="748"/>
      <c r="BL31" s="748"/>
      <c r="BM31" s="749">
        <v>99.6</v>
      </c>
      <c r="BN31" s="748"/>
      <c r="BO31" s="748"/>
      <c r="BP31" s="748"/>
      <c r="BQ31" s="750"/>
      <c r="BR31" s="747">
        <v>99.9</v>
      </c>
      <c r="BS31" s="748"/>
      <c r="BT31" s="748"/>
      <c r="BU31" s="748"/>
      <c r="BV31" s="748"/>
      <c r="BW31" s="748"/>
      <c r="BX31" s="749">
        <v>99.5</v>
      </c>
      <c r="BY31" s="748"/>
      <c r="BZ31" s="748"/>
      <c r="CA31" s="748"/>
      <c r="CB31" s="750"/>
      <c r="CD31" s="768"/>
      <c r="CE31" s="769"/>
      <c r="CF31" s="711" t="s">
        <v>310</v>
      </c>
      <c r="CG31" s="712"/>
      <c r="CH31" s="712"/>
      <c r="CI31" s="712"/>
      <c r="CJ31" s="712"/>
      <c r="CK31" s="712"/>
      <c r="CL31" s="712"/>
      <c r="CM31" s="712"/>
      <c r="CN31" s="712"/>
      <c r="CO31" s="712"/>
      <c r="CP31" s="712"/>
      <c r="CQ31" s="713"/>
      <c r="CR31" s="678">
        <v>15007</v>
      </c>
      <c r="CS31" s="697"/>
      <c r="CT31" s="697"/>
      <c r="CU31" s="697"/>
      <c r="CV31" s="697"/>
      <c r="CW31" s="697"/>
      <c r="CX31" s="697"/>
      <c r="CY31" s="698"/>
      <c r="CZ31" s="681">
        <v>0.4</v>
      </c>
      <c r="DA31" s="699"/>
      <c r="DB31" s="699"/>
      <c r="DC31" s="700"/>
      <c r="DD31" s="684">
        <v>14928</v>
      </c>
      <c r="DE31" s="697"/>
      <c r="DF31" s="697"/>
      <c r="DG31" s="697"/>
      <c r="DH31" s="697"/>
      <c r="DI31" s="697"/>
      <c r="DJ31" s="697"/>
      <c r="DK31" s="698"/>
      <c r="DL31" s="684">
        <v>14928</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1" t="s">
        <v>311</v>
      </c>
      <c r="C32" s="762"/>
      <c r="D32" s="762"/>
      <c r="E32" s="762"/>
      <c r="F32" s="762"/>
      <c r="G32" s="762"/>
      <c r="H32" s="762"/>
      <c r="I32" s="762"/>
      <c r="J32" s="762"/>
      <c r="K32" s="762"/>
      <c r="L32" s="762"/>
      <c r="M32" s="762"/>
      <c r="N32" s="762"/>
      <c r="O32" s="762"/>
      <c r="P32" s="762"/>
      <c r="Q32" s="763"/>
      <c r="R32" s="678" t="s">
        <v>129</v>
      </c>
      <c r="S32" s="679"/>
      <c r="T32" s="679"/>
      <c r="U32" s="679"/>
      <c r="V32" s="679"/>
      <c r="W32" s="679"/>
      <c r="X32" s="679"/>
      <c r="Y32" s="680"/>
      <c r="Z32" s="715" t="s">
        <v>225</v>
      </c>
      <c r="AA32" s="715"/>
      <c r="AB32" s="715"/>
      <c r="AC32" s="715"/>
      <c r="AD32" s="716" t="s">
        <v>129</v>
      </c>
      <c r="AE32" s="716"/>
      <c r="AF32" s="716"/>
      <c r="AG32" s="716"/>
      <c r="AH32" s="716"/>
      <c r="AI32" s="716"/>
      <c r="AJ32" s="716"/>
      <c r="AK32" s="716"/>
      <c r="AL32" s="681" t="s">
        <v>137</v>
      </c>
      <c r="AM32" s="682"/>
      <c r="AN32" s="682"/>
      <c r="AO32" s="717"/>
      <c r="AP32" s="754"/>
      <c r="AQ32" s="755"/>
      <c r="AR32" s="755"/>
      <c r="AS32" s="755"/>
      <c r="AT32" s="759"/>
      <c r="AU32" s="230" t="s">
        <v>312</v>
      </c>
      <c r="AV32" s="230"/>
      <c r="AW32" s="230"/>
      <c r="AX32" s="675" t="s">
        <v>313</v>
      </c>
      <c r="AY32" s="676"/>
      <c r="AZ32" s="676"/>
      <c r="BA32" s="676"/>
      <c r="BB32" s="676"/>
      <c r="BC32" s="676"/>
      <c r="BD32" s="676"/>
      <c r="BE32" s="676"/>
      <c r="BF32" s="677"/>
      <c r="BG32" s="751">
        <v>99.8</v>
      </c>
      <c r="BH32" s="697"/>
      <c r="BI32" s="697"/>
      <c r="BJ32" s="697"/>
      <c r="BK32" s="697"/>
      <c r="BL32" s="697"/>
      <c r="BM32" s="682">
        <v>98.8</v>
      </c>
      <c r="BN32" s="743"/>
      <c r="BO32" s="743"/>
      <c r="BP32" s="743"/>
      <c r="BQ32" s="721"/>
      <c r="BR32" s="751">
        <v>99.7</v>
      </c>
      <c r="BS32" s="697"/>
      <c r="BT32" s="697"/>
      <c r="BU32" s="697"/>
      <c r="BV32" s="697"/>
      <c r="BW32" s="697"/>
      <c r="BX32" s="682">
        <v>98.7</v>
      </c>
      <c r="BY32" s="743"/>
      <c r="BZ32" s="743"/>
      <c r="CA32" s="743"/>
      <c r="CB32" s="721"/>
      <c r="CD32" s="770"/>
      <c r="CE32" s="771"/>
      <c r="CF32" s="711" t="s">
        <v>314</v>
      </c>
      <c r="CG32" s="712"/>
      <c r="CH32" s="712"/>
      <c r="CI32" s="712"/>
      <c r="CJ32" s="712"/>
      <c r="CK32" s="712"/>
      <c r="CL32" s="712"/>
      <c r="CM32" s="712"/>
      <c r="CN32" s="712"/>
      <c r="CO32" s="712"/>
      <c r="CP32" s="712"/>
      <c r="CQ32" s="713"/>
      <c r="CR32" s="678" t="s">
        <v>137</v>
      </c>
      <c r="CS32" s="679"/>
      <c r="CT32" s="679"/>
      <c r="CU32" s="679"/>
      <c r="CV32" s="679"/>
      <c r="CW32" s="679"/>
      <c r="CX32" s="679"/>
      <c r="CY32" s="680"/>
      <c r="CZ32" s="681" t="s">
        <v>225</v>
      </c>
      <c r="DA32" s="699"/>
      <c r="DB32" s="699"/>
      <c r="DC32" s="700"/>
      <c r="DD32" s="684" t="s">
        <v>225</v>
      </c>
      <c r="DE32" s="679"/>
      <c r="DF32" s="679"/>
      <c r="DG32" s="679"/>
      <c r="DH32" s="679"/>
      <c r="DI32" s="679"/>
      <c r="DJ32" s="679"/>
      <c r="DK32" s="680"/>
      <c r="DL32" s="684" t="s">
        <v>225</v>
      </c>
      <c r="DM32" s="679"/>
      <c r="DN32" s="679"/>
      <c r="DO32" s="679"/>
      <c r="DP32" s="679"/>
      <c r="DQ32" s="679"/>
      <c r="DR32" s="679"/>
      <c r="DS32" s="679"/>
      <c r="DT32" s="679"/>
      <c r="DU32" s="679"/>
      <c r="DV32" s="680"/>
      <c r="DW32" s="681" t="s">
        <v>225</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148600</v>
      </c>
      <c r="S33" s="679"/>
      <c r="T33" s="679"/>
      <c r="U33" s="679"/>
      <c r="V33" s="679"/>
      <c r="W33" s="679"/>
      <c r="X33" s="679"/>
      <c r="Y33" s="680"/>
      <c r="Z33" s="715">
        <v>3.3</v>
      </c>
      <c r="AA33" s="715"/>
      <c r="AB33" s="715"/>
      <c r="AC33" s="715"/>
      <c r="AD33" s="716" t="s">
        <v>137</v>
      </c>
      <c r="AE33" s="716"/>
      <c r="AF33" s="716"/>
      <c r="AG33" s="716"/>
      <c r="AH33" s="716"/>
      <c r="AI33" s="716"/>
      <c r="AJ33" s="716"/>
      <c r="AK33" s="716"/>
      <c r="AL33" s="681" t="s">
        <v>225</v>
      </c>
      <c r="AM33" s="682"/>
      <c r="AN33" s="682"/>
      <c r="AO33" s="717"/>
      <c r="AP33" s="756"/>
      <c r="AQ33" s="757"/>
      <c r="AR33" s="757"/>
      <c r="AS33" s="757"/>
      <c r="AT33" s="760"/>
      <c r="AU33" s="232"/>
      <c r="AV33" s="232"/>
      <c r="AW33" s="232"/>
      <c r="AX33" s="659" t="s">
        <v>316</v>
      </c>
      <c r="AY33" s="660"/>
      <c r="AZ33" s="660"/>
      <c r="BA33" s="660"/>
      <c r="BB33" s="660"/>
      <c r="BC33" s="660"/>
      <c r="BD33" s="660"/>
      <c r="BE33" s="660"/>
      <c r="BF33" s="661"/>
      <c r="BG33" s="742">
        <v>100</v>
      </c>
      <c r="BH33" s="663"/>
      <c r="BI33" s="663"/>
      <c r="BJ33" s="663"/>
      <c r="BK33" s="663"/>
      <c r="BL33" s="663"/>
      <c r="BM33" s="706">
        <v>99.9</v>
      </c>
      <c r="BN33" s="663"/>
      <c r="BO33" s="663"/>
      <c r="BP33" s="663"/>
      <c r="BQ33" s="727"/>
      <c r="BR33" s="742">
        <v>100</v>
      </c>
      <c r="BS33" s="663"/>
      <c r="BT33" s="663"/>
      <c r="BU33" s="663"/>
      <c r="BV33" s="663"/>
      <c r="BW33" s="663"/>
      <c r="BX33" s="706">
        <v>99.9</v>
      </c>
      <c r="BY33" s="663"/>
      <c r="BZ33" s="663"/>
      <c r="CA33" s="663"/>
      <c r="CB33" s="727"/>
      <c r="CD33" s="711" t="s">
        <v>317</v>
      </c>
      <c r="CE33" s="712"/>
      <c r="CF33" s="712"/>
      <c r="CG33" s="712"/>
      <c r="CH33" s="712"/>
      <c r="CI33" s="712"/>
      <c r="CJ33" s="712"/>
      <c r="CK33" s="712"/>
      <c r="CL33" s="712"/>
      <c r="CM33" s="712"/>
      <c r="CN33" s="712"/>
      <c r="CO33" s="712"/>
      <c r="CP33" s="712"/>
      <c r="CQ33" s="713"/>
      <c r="CR33" s="678">
        <v>2044764</v>
      </c>
      <c r="CS33" s="697"/>
      <c r="CT33" s="697"/>
      <c r="CU33" s="697"/>
      <c r="CV33" s="697"/>
      <c r="CW33" s="697"/>
      <c r="CX33" s="697"/>
      <c r="CY33" s="698"/>
      <c r="CZ33" s="681">
        <v>48.2</v>
      </c>
      <c r="DA33" s="699"/>
      <c r="DB33" s="699"/>
      <c r="DC33" s="700"/>
      <c r="DD33" s="684">
        <v>1172592</v>
      </c>
      <c r="DE33" s="697"/>
      <c r="DF33" s="697"/>
      <c r="DG33" s="697"/>
      <c r="DH33" s="697"/>
      <c r="DI33" s="697"/>
      <c r="DJ33" s="697"/>
      <c r="DK33" s="698"/>
      <c r="DL33" s="684">
        <v>671262</v>
      </c>
      <c r="DM33" s="697"/>
      <c r="DN33" s="697"/>
      <c r="DO33" s="697"/>
      <c r="DP33" s="697"/>
      <c r="DQ33" s="697"/>
      <c r="DR33" s="697"/>
      <c r="DS33" s="697"/>
      <c r="DT33" s="697"/>
      <c r="DU33" s="697"/>
      <c r="DV33" s="698"/>
      <c r="DW33" s="681">
        <v>37.799999999999997</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2871</v>
      </c>
      <c r="S34" s="679"/>
      <c r="T34" s="679"/>
      <c r="U34" s="679"/>
      <c r="V34" s="679"/>
      <c r="W34" s="679"/>
      <c r="X34" s="679"/>
      <c r="Y34" s="680"/>
      <c r="Z34" s="715">
        <v>0.1</v>
      </c>
      <c r="AA34" s="715"/>
      <c r="AB34" s="715"/>
      <c r="AC34" s="715"/>
      <c r="AD34" s="716" t="s">
        <v>129</v>
      </c>
      <c r="AE34" s="716"/>
      <c r="AF34" s="716"/>
      <c r="AG34" s="716"/>
      <c r="AH34" s="716"/>
      <c r="AI34" s="716"/>
      <c r="AJ34" s="716"/>
      <c r="AK34" s="716"/>
      <c r="AL34" s="681" t="s">
        <v>137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744748</v>
      </c>
      <c r="CS34" s="679"/>
      <c r="CT34" s="679"/>
      <c r="CU34" s="679"/>
      <c r="CV34" s="679"/>
      <c r="CW34" s="679"/>
      <c r="CX34" s="679"/>
      <c r="CY34" s="680"/>
      <c r="CZ34" s="681">
        <v>17.600000000000001</v>
      </c>
      <c r="DA34" s="699"/>
      <c r="DB34" s="699"/>
      <c r="DC34" s="700"/>
      <c r="DD34" s="684">
        <v>521162</v>
      </c>
      <c r="DE34" s="679"/>
      <c r="DF34" s="679"/>
      <c r="DG34" s="679"/>
      <c r="DH34" s="679"/>
      <c r="DI34" s="679"/>
      <c r="DJ34" s="679"/>
      <c r="DK34" s="680"/>
      <c r="DL34" s="684">
        <v>384957</v>
      </c>
      <c r="DM34" s="679"/>
      <c r="DN34" s="679"/>
      <c r="DO34" s="679"/>
      <c r="DP34" s="679"/>
      <c r="DQ34" s="679"/>
      <c r="DR34" s="679"/>
      <c r="DS34" s="679"/>
      <c r="DT34" s="679"/>
      <c r="DU34" s="679"/>
      <c r="DV34" s="680"/>
      <c r="DW34" s="681">
        <v>21.7</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95609</v>
      </c>
      <c r="S35" s="679"/>
      <c r="T35" s="679"/>
      <c r="U35" s="679"/>
      <c r="V35" s="679"/>
      <c r="W35" s="679"/>
      <c r="X35" s="679"/>
      <c r="Y35" s="680"/>
      <c r="Z35" s="715">
        <v>2.1</v>
      </c>
      <c r="AA35" s="715"/>
      <c r="AB35" s="715"/>
      <c r="AC35" s="715"/>
      <c r="AD35" s="716" t="s">
        <v>129</v>
      </c>
      <c r="AE35" s="716"/>
      <c r="AF35" s="716"/>
      <c r="AG35" s="716"/>
      <c r="AH35" s="716"/>
      <c r="AI35" s="716"/>
      <c r="AJ35" s="716"/>
      <c r="AK35" s="716"/>
      <c r="AL35" s="681" t="s">
        <v>129</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5748</v>
      </c>
      <c r="CS35" s="697"/>
      <c r="CT35" s="697"/>
      <c r="CU35" s="697"/>
      <c r="CV35" s="697"/>
      <c r="CW35" s="697"/>
      <c r="CX35" s="697"/>
      <c r="CY35" s="698"/>
      <c r="CZ35" s="681">
        <v>0.1</v>
      </c>
      <c r="DA35" s="699"/>
      <c r="DB35" s="699"/>
      <c r="DC35" s="700"/>
      <c r="DD35" s="684">
        <v>3835</v>
      </c>
      <c r="DE35" s="697"/>
      <c r="DF35" s="697"/>
      <c r="DG35" s="697"/>
      <c r="DH35" s="697"/>
      <c r="DI35" s="697"/>
      <c r="DJ35" s="697"/>
      <c r="DK35" s="698"/>
      <c r="DL35" s="684">
        <v>3835</v>
      </c>
      <c r="DM35" s="697"/>
      <c r="DN35" s="697"/>
      <c r="DO35" s="697"/>
      <c r="DP35" s="697"/>
      <c r="DQ35" s="697"/>
      <c r="DR35" s="697"/>
      <c r="DS35" s="697"/>
      <c r="DT35" s="697"/>
      <c r="DU35" s="697"/>
      <c r="DV35" s="698"/>
      <c r="DW35" s="681">
        <v>0.2</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643361</v>
      </c>
      <c r="S36" s="679"/>
      <c r="T36" s="679"/>
      <c r="U36" s="679"/>
      <c r="V36" s="679"/>
      <c r="W36" s="679"/>
      <c r="X36" s="679"/>
      <c r="Y36" s="680"/>
      <c r="Z36" s="715">
        <v>14.2</v>
      </c>
      <c r="AA36" s="715"/>
      <c r="AB36" s="715"/>
      <c r="AC36" s="715"/>
      <c r="AD36" s="716" t="s">
        <v>225</v>
      </c>
      <c r="AE36" s="716"/>
      <c r="AF36" s="716"/>
      <c r="AG36" s="716"/>
      <c r="AH36" s="716"/>
      <c r="AI36" s="716"/>
      <c r="AJ36" s="716"/>
      <c r="AK36" s="716"/>
      <c r="AL36" s="681" t="s">
        <v>137</v>
      </c>
      <c r="AM36" s="682"/>
      <c r="AN36" s="682"/>
      <c r="AO36" s="717"/>
      <c r="AP36" s="235"/>
      <c r="AQ36" s="730" t="s">
        <v>325</v>
      </c>
      <c r="AR36" s="731"/>
      <c r="AS36" s="731"/>
      <c r="AT36" s="731"/>
      <c r="AU36" s="731"/>
      <c r="AV36" s="731"/>
      <c r="AW36" s="731"/>
      <c r="AX36" s="731"/>
      <c r="AY36" s="732"/>
      <c r="AZ36" s="733">
        <v>375719</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4943</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211109</v>
      </c>
      <c r="CS36" s="679"/>
      <c r="CT36" s="679"/>
      <c r="CU36" s="679"/>
      <c r="CV36" s="679"/>
      <c r="CW36" s="679"/>
      <c r="CX36" s="679"/>
      <c r="CY36" s="680"/>
      <c r="CZ36" s="681">
        <v>5</v>
      </c>
      <c r="DA36" s="699"/>
      <c r="DB36" s="699"/>
      <c r="DC36" s="700"/>
      <c r="DD36" s="684">
        <v>186297</v>
      </c>
      <c r="DE36" s="679"/>
      <c r="DF36" s="679"/>
      <c r="DG36" s="679"/>
      <c r="DH36" s="679"/>
      <c r="DI36" s="679"/>
      <c r="DJ36" s="679"/>
      <c r="DK36" s="680"/>
      <c r="DL36" s="684">
        <v>65264</v>
      </c>
      <c r="DM36" s="679"/>
      <c r="DN36" s="679"/>
      <c r="DO36" s="679"/>
      <c r="DP36" s="679"/>
      <c r="DQ36" s="679"/>
      <c r="DR36" s="679"/>
      <c r="DS36" s="679"/>
      <c r="DT36" s="679"/>
      <c r="DU36" s="679"/>
      <c r="DV36" s="680"/>
      <c r="DW36" s="681">
        <v>3.7</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220115</v>
      </c>
      <c r="S37" s="679"/>
      <c r="T37" s="679"/>
      <c r="U37" s="679"/>
      <c r="V37" s="679"/>
      <c r="W37" s="679"/>
      <c r="X37" s="679"/>
      <c r="Y37" s="680"/>
      <c r="Z37" s="715">
        <v>4.9000000000000004</v>
      </c>
      <c r="AA37" s="715"/>
      <c r="AB37" s="715"/>
      <c r="AC37" s="715"/>
      <c r="AD37" s="716" t="s">
        <v>129</v>
      </c>
      <c r="AE37" s="716"/>
      <c r="AF37" s="716"/>
      <c r="AG37" s="716"/>
      <c r="AH37" s="716"/>
      <c r="AI37" s="716"/>
      <c r="AJ37" s="716"/>
      <c r="AK37" s="716"/>
      <c r="AL37" s="681" t="s">
        <v>225</v>
      </c>
      <c r="AM37" s="682"/>
      <c r="AN37" s="682"/>
      <c r="AO37" s="717"/>
      <c r="AQ37" s="718" t="s">
        <v>329</v>
      </c>
      <c r="AR37" s="719"/>
      <c r="AS37" s="719"/>
      <c r="AT37" s="719"/>
      <c r="AU37" s="719"/>
      <c r="AV37" s="719"/>
      <c r="AW37" s="719"/>
      <c r="AX37" s="719"/>
      <c r="AY37" s="720"/>
      <c r="AZ37" s="678">
        <v>120650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-6677</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8716</v>
      </c>
      <c r="CS37" s="697"/>
      <c r="CT37" s="697"/>
      <c r="CU37" s="697"/>
      <c r="CV37" s="697"/>
      <c r="CW37" s="697"/>
      <c r="CX37" s="697"/>
      <c r="CY37" s="698"/>
      <c r="CZ37" s="681">
        <v>0.2</v>
      </c>
      <c r="DA37" s="699"/>
      <c r="DB37" s="699"/>
      <c r="DC37" s="700"/>
      <c r="DD37" s="684">
        <v>8716</v>
      </c>
      <c r="DE37" s="697"/>
      <c r="DF37" s="697"/>
      <c r="DG37" s="697"/>
      <c r="DH37" s="697"/>
      <c r="DI37" s="697"/>
      <c r="DJ37" s="697"/>
      <c r="DK37" s="698"/>
      <c r="DL37" s="684">
        <v>4481</v>
      </c>
      <c r="DM37" s="697"/>
      <c r="DN37" s="697"/>
      <c r="DO37" s="697"/>
      <c r="DP37" s="697"/>
      <c r="DQ37" s="697"/>
      <c r="DR37" s="697"/>
      <c r="DS37" s="697"/>
      <c r="DT37" s="697"/>
      <c r="DU37" s="697"/>
      <c r="DV37" s="698"/>
      <c r="DW37" s="681">
        <v>0.3</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538199</v>
      </c>
      <c r="S38" s="679"/>
      <c r="T38" s="679"/>
      <c r="U38" s="679"/>
      <c r="V38" s="679"/>
      <c r="W38" s="679"/>
      <c r="X38" s="679"/>
      <c r="Y38" s="680"/>
      <c r="Z38" s="715">
        <v>11.9</v>
      </c>
      <c r="AA38" s="715"/>
      <c r="AB38" s="715"/>
      <c r="AC38" s="715"/>
      <c r="AD38" s="716">
        <v>122</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90370</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429</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285349</v>
      </c>
      <c r="CS38" s="679"/>
      <c r="CT38" s="679"/>
      <c r="CU38" s="679"/>
      <c r="CV38" s="679"/>
      <c r="CW38" s="679"/>
      <c r="CX38" s="679"/>
      <c r="CY38" s="680"/>
      <c r="CZ38" s="681">
        <v>6.7</v>
      </c>
      <c r="DA38" s="699"/>
      <c r="DB38" s="699"/>
      <c r="DC38" s="700"/>
      <c r="DD38" s="684">
        <v>262259</v>
      </c>
      <c r="DE38" s="679"/>
      <c r="DF38" s="679"/>
      <c r="DG38" s="679"/>
      <c r="DH38" s="679"/>
      <c r="DI38" s="679"/>
      <c r="DJ38" s="679"/>
      <c r="DK38" s="680"/>
      <c r="DL38" s="684">
        <v>217206</v>
      </c>
      <c r="DM38" s="679"/>
      <c r="DN38" s="679"/>
      <c r="DO38" s="679"/>
      <c r="DP38" s="679"/>
      <c r="DQ38" s="679"/>
      <c r="DR38" s="679"/>
      <c r="DS38" s="679"/>
      <c r="DT38" s="679"/>
      <c r="DU38" s="679"/>
      <c r="DV38" s="680"/>
      <c r="DW38" s="681">
        <v>12.2</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660000</v>
      </c>
      <c r="S39" s="679"/>
      <c r="T39" s="679"/>
      <c r="U39" s="679"/>
      <c r="V39" s="679"/>
      <c r="W39" s="679"/>
      <c r="X39" s="679"/>
      <c r="Y39" s="680"/>
      <c r="Z39" s="715">
        <v>14.6</v>
      </c>
      <c r="AA39" s="715"/>
      <c r="AB39" s="715"/>
      <c r="AC39" s="715"/>
      <c r="AD39" s="716" t="s">
        <v>129</v>
      </c>
      <c r="AE39" s="716"/>
      <c r="AF39" s="716"/>
      <c r="AG39" s="716"/>
      <c r="AH39" s="716"/>
      <c r="AI39" s="716"/>
      <c r="AJ39" s="716"/>
      <c r="AK39" s="716"/>
      <c r="AL39" s="681" t="s">
        <v>137</v>
      </c>
      <c r="AM39" s="682"/>
      <c r="AN39" s="682"/>
      <c r="AO39" s="717"/>
      <c r="AQ39" s="718" t="s">
        <v>337</v>
      </c>
      <c r="AR39" s="719"/>
      <c r="AS39" s="719"/>
      <c r="AT39" s="719"/>
      <c r="AU39" s="719"/>
      <c r="AV39" s="719"/>
      <c r="AW39" s="719"/>
      <c r="AX39" s="719"/>
      <c r="AY39" s="720"/>
      <c r="AZ39" s="678" t="s">
        <v>225</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673</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297810</v>
      </c>
      <c r="CS39" s="697"/>
      <c r="CT39" s="697"/>
      <c r="CU39" s="697"/>
      <c r="CV39" s="697"/>
      <c r="CW39" s="697"/>
      <c r="CX39" s="697"/>
      <c r="CY39" s="698"/>
      <c r="CZ39" s="681">
        <v>7</v>
      </c>
      <c r="DA39" s="699"/>
      <c r="DB39" s="699"/>
      <c r="DC39" s="700"/>
      <c r="DD39" s="684">
        <v>199039</v>
      </c>
      <c r="DE39" s="697"/>
      <c r="DF39" s="697"/>
      <c r="DG39" s="697"/>
      <c r="DH39" s="697"/>
      <c r="DI39" s="697"/>
      <c r="DJ39" s="697"/>
      <c r="DK39" s="698"/>
      <c r="DL39" s="684" t="s">
        <v>225</v>
      </c>
      <c r="DM39" s="697"/>
      <c r="DN39" s="697"/>
      <c r="DO39" s="697"/>
      <c r="DP39" s="697"/>
      <c r="DQ39" s="697"/>
      <c r="DR39" s="697"/>
      <c r="DS39" s="697"/>
      <c r="DT39" s="697"/>
      <c r="DU39" s="697"/>
      <c r="DV39" s="698"/>
      <c r="DW39" s="681" t="s">
        <v>225</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225</v>
      </c>
      <c r="AM40" s="682"/>
      <c r="AN40" s="682"/>
      <c r="AO40" s="717"/>
      <c r="AQ40" s="718" t="s">
        <v>341</v>
      </c>
      <c r="AR40" s="719"/>
      <c r="AS40" s="719"/>
      <c r="AT40" s="719"/>
      <c r="AU40" s="719"/>
      <c r="AV40" s="719"/>
      <c r="AW40" s="719"/>
      <c r="AX40" s="719"/>
      <c r="AY40" s="720"/>
      <c r="AZ40" s="678" t="s">
        <v>129</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113</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500000</v>
      </c>
      <c r="CS40" s="679"/>
      <c r="CT40" s="679"/>
      <c r="CU40" s="679"/>
      <c r="CV40" s="679"/>
      <c r="CW40" s="679"/>
      <c r="CX40" s="679"/>
      <c r="CY40" s="680"/>
      <c r="CZ40" s="681">
        <v>11.8</v>
      </c>
      <c r="DA40" s="699"/>
      <c r="DB40" s="699"/>
      <c r="DC40" s="700"/>
      <c r="DD40" s="684" t="s">
        <v>129</v>
      </c>
      <c r="DE40" s="679"/>
      <c r="DF40" s="679"/>
      <c r="DG40" s="679"/>
      <c r="DH40" s="679"/>
      <c r="DI40" s="679"/>
      <c r="DJ40" s="679"/>
      <c r="DK40" s="680"/>
      <c r="DL40" s="684" t="s">
        <v>137</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80000</v>
      </c>
      <c r="S41" s="679"/>
      <c r="T41" s="679"/>
      <c r="U41" s="679"/>
      <c r="V41" s="679"/>
      <c r="W41" s="679"/>
      <c r="X41" s="679"/>
      <c r="Y41" s="680"/>
      <c r="Z41" s="715">
        <v>1.8</v>
      </c>
      <c r="AA41" s="715"/>
      <c r="AB41" s="715"/>
      <c r="AC41" s="715"/>
      <c r="AD41" s="716" t="s">
        <v>137</v>
      </c>
      <c r="AE41" s="716"/>
      <c r="AF41" s="716"/>
      <c r="AG41" s="716"/>
      <c r="AH41" s="716"/>
      <c r="AI41" s="716"/>
      <c r="AJ41" s="716"/>
      <c r="AK41" s="716"/>
      <c r="AL41" s="681" t="s">
        <v>129</v>
      </c>
      <c r="AM41" s="682"/>
      <c r="AN41" s="682"/>
      <c r="AO41" s="717"/>
      <c r="AQ41" s="718" t="s">
        <v>346</v>
      </c>
      <c r="AR41" s="719"/>
      <c r="AS41" s="719"/>
      <c r="AT41" s="719"/>
      <c r="AU41" s="719"/>
      <c r="AV41" s="719"/>
      <c r="AW41" s="719"/>
      <c r="AX41" s="719"/>
      <c r="AY41" s="720"/>
      <c r="AZ41" s="678">
        <v>49005</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225</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225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4516167</v>
      </c>
      <c r="S42" s="701"/>
      <c r="T42" s="701"/>
      <c r="U42" s="701"/>
      <c r="V42" s="701"/>
      <c r="W42" s="701"/>
      <c r="X42" s="701"/>
      <c r="Y42" s="703"/>
      <c r="Z42" s="704">
        <v>100</v>
      </c>
      <c r="AA42" s="704"/>
      <c r="AB42" s="704"/>
      <c r="AC42" s="704"/>
      <c r="AD42" s="705">
        <v>1696317</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115694</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495</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546321</v>
      </c>
      <c r="CS42" s="679"/>
      <c r="CT42" s="679"/>
      <c r="CU42" s="679"/>
      <c r="CV42" s="679"/>
      <c r="CW42" s="679"/>
      <c r="CX42" s="679"/>
      <c r="CY42" s="680"/>
      <c r="CZ42" s="681">
        <v>12.9</v>
      </c>
      <c r="DA42" s="682"/>
      <c r="DB42" s="682"/>
      <c r="DC42" s="683"/>
      <c r="DD42" s="684">
        <v>262961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4434</v>
      </c>
      <c r="CS43" s="697"/>
      <c r="CT43" s="697"/>
      <c r="CU43" s="697"/>
      <c r="CV43" s="697"/>
      <c r="CW43" s="697"/>
      <c r="CX43" s="697"/>
      <c r="CY43" s="698"/>
      <c r="CZ43" s="681">
        <v>0.1</v>
      </c>
      <c r="DA43" s="699"/>
      <c r="DB43" s="699"/>
      <c r="DC43" s="700"/>
      <c r="DD43" s="684">
        <v>4434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546321</v>
      </c>
      <c r="CS44" s="679"/>
      <c r="CT44" s="679"/>
      <c r="CU44" s="679"/>
      <c r="CV44" s="679"/>
      <c r="CW44" s="679"/>
      <c r="CX44" s="679"/>
      <c r="CY44" s="680"/>
      <c r="CZ44" s="681">
        <v>12.9</v>
      </c>
      <c r="DA44" s="682"/>
      <c r="DB44" s="682"/>
      <c r="DC44" s="683"/>
      <c r="DD44" s="684">
        <v>262961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68855</v>
      </c>
      <c r="CS45" s="697"/>
      <c r="CT45" s="697"/>
      <c r="CU45" s="697"/>
      <c r="CV45" s="697"/>
      <c r="CW45" s="697"/>
      <c r="CX45" s="697"/>
      <c r="CY45" s="698"/>
      <c r="CZ45" s="681">
        <v>1.6</v>
      </c>
      <c r="DA45" s="699"/>
      <c r="DB45" s="699"/>
      <c r="DC45" s="700"/>
      <c r="DD45" s="684">
        <v>28061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393992</v>
      </c>
      <c r="CS46" s="679"/>
      <c r="CT46" s="679"/>
      <c r="CU46" s="679"/>
      <c r="CV46" s="679"/>
      <c r="CW46" s="679"/>
      <c r="CX46" s="679"/>
      <c r="CY46" s="680"/>
      <c r="CZ46" s="681">
        <v>9.3000000000000007</v>
      </c>
      <c r="DA46" s="682"/>
      <c r="DB46" s="682"/>
      <c r="DC46" s="683"/>
      <c r="DD46" s="684">
        <v>151426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t="s">
        <v>129</v>
      </c>
      <c r="CS47" s="697"/>
      <c r="CT47" s="697"/>
      <c r="CU47" s="697"/>
      <c r="CV47" s="697"/>
      <c r="CW47" s="697"/>
      <c r="CX47" s="697"/>
      <c r="CY47" s="698"/>
      <c r="CZ47" s="681" t="s">
        <v>137</v>
      </c>
      <c r="DA47" s="699"/>
      <c r="DB47" s="699"/>
      <c r="DC47" s="700"/>
      <c r="DD47" s="684" t="s">
        <v>129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137</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4239366</v>
      </c>
      <c r="CS49" s="663"/>
      <c r="CT49" s="663"/>
      <c r="CU49" s="663"/>
      <c r="CV49" s="663"/>
      <c r="CW49" s="663"/>
      <c r="CX49" s="663"/>
      <c r="CY49" s="664"/>
      <c r="CZ49" s="665">
        <v>100</v>
      </c>
      <c r="DA49" s="666"/>
      <c r="DB49" s="666"/>
      <c r="DC49" s="667"/>
      <c r="DD49" s="668">
        <v>2385007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CnoQuzuNIqRGhtxMjwWcDYGFe3i3ThwLy9i2pu7ZXhdcq6aANz/JUGlFfU8rhqPSuZBZy2uKW5b4CXriOoTZ/Q==" saltValue="IN0/1bkY8xliWrQgb4TiO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4345</v>
      </c>
      <c r="R7" s="1198"/>
      <c r="S7" s="1198"/>
      <c r="T7" s="1198"/>
      <c r="U7" s="1198"/>
      <c r="V7" s="1198">
        <v>4100</v>
      </c>
      <c r="W7" s="1198"/>
      <c r="X7" s="1198"/>
      <c r="Y7" s="1198"/>
      <c r="Z7" s="1198"/>
      <c r="AA7" s="1198">
        <v>246</v>
      </c>
      <c r="AB7" s="1198"/>
      <c r="AC7" s="1198"/>
      <c r="AD7" s="1198"/>
      <c r="AE7" s="1199"/>
      <c r="AF7" s="1200">
        <v>149</v>
      </c>
      <c r="AG7" s="1201"/>
      <c r="AH7" s="1201"/>
      <c r="AI7" s="1201"/>
      <c r="AJ7" s="1202"/>
      <c r="AK7" s="1184">
        <v>20</v>
      </c>
      <c r="AL7" s="1185"/>
      <c r="AM7" s="1185"/>
      <c r="AN7" s="1185"/>
      <c r="AO7" s="1185"/>
      <c r="AP7" s="1185">
        <v>3164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386</v>
      </c>
      <c r="C8" s="1131"/>
      <c r="D8" s="1131"/>
      <c r="E8" s="1131"/>
      <c r="F8" s="1131"/>
      <c r="G8" s="1131"/>
      <c r="H8" s="1131"/>
      <c r="I8" s="1131"/>
      <c r="J8" s="1131"/>
      <c r="K8" s="1131"/>
      <c r="L8" s="1131"/>
      <c r="M8" s="1131"/>
      <c r="N8" s="1131"/>
      <c r="O8" s="1131"/>
      <c r="P8" s="1132"/>
      <c r="Q8" s="1136">
        <v>283</v>
      </c>
      <c r="R8" s="1137"/>
      <c r="S8" s="1137"/>
      <c r="T8" s="1137"/>
      <c r="U8" s="1137"/>
      <c r="V8" s="1137">
        <v>275</v>
      </c>
      <c r="W8" s="1137"/>
      <c r="X8" s="1137"/>
      <c r="Y8" s="1137"/>
      <c r="Z8" s="1137"/>
      <c r="AA8" s="1137">
        <v>8</v>
      </c>
      <c r="AB8" s="1137"/>
      <c r="AC8" s="1137"/>
      <c r="AD8" s="1137"/>
      <c r="AE8" s="1138"/>
      <c r="AF8" s="1112">
        <v>8</v>
      </c>
      <c r="AG8" s="1113"/>
      <c r="AH8" s="1113"/>
      <c r="AI8" s="1113"/>
      <c r="AJ8" s="1114"/>
      <c r="AK8" s="1179">
        <v>120</v>
      </c>
      <c r="AL8" s="1180"/>
      <c r="AM8" s="1180"/>
      <c r="AN8" s="1180"/>
      <c r="AO8" s="1180"/>
      <c r="AP8" s="1180">
        <v>265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4501</v>
      </c>
      <c r="R23" s="1162"/>
      <c r="S23" s="1162"/>
      <c r="T23" s="1162"/>
      <c r="U23" s="1162"/>
      <c r="V23" s="1162">
        <v>4248</v>
      </c>
      <c r="W23" s="1162"/>
      <c r="X23" s="1162"/>
      <c r="Y23" s="1162"/>
      <c r="Z23" s="1162"/>
      <c r="AA23" s="1162">
        <v>253</v>
      </c>
      <c r="AB23" s="1162"/>
      <c r="AC23" s="1162"/>
      <c r="AD23" s="1162"/>
      <c r="AE23" s="1163"/>
      <c r="AF23" s="1164">
        <v>156</v>
      </c>
      <c r="AG23" s="1162"/>
      <c r="AH23" s="1162"/>
      <c r="AI23" s="1162"/>
      <c r="AJ23" s="1165"/>
      <c r="AK23" s="1166"/>
      <c r="AL23" s="1167"/>
      <c r="AM23" s="1167"/>
      <c r="AN23" s="1167"/>
      <c r="AO23" s="1167"/>
      <c r="AP23" s="1162">
        <v>3429</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478</v>
      </c>
      <c r="R28" s="1147"/>
      <c r="S28" s="1147"/>
      <c r="T28" s="1147"/>
      <c r="U28" s="1147"/>
      <c r="V28" s="1147">
        <v>473</v>
      </c>
      <c r="W28" s="1147"/>
      <c r="X28" s="1147"/>
      <c r="Y28" s="1147"/>
      <c r="Z28" s="1147"/>
      <c r="AA28" s="1147">
        <v>5</v>
      </c>
      <c r="AB28" s="1147"/>
      <c r="AC28" s="1147"/>
      <c r="AD28" s="1147"/>
      <c r="AE28" s="1148"/>
      <c r="AF28" s="1149">
        <v>5</v>
      </c>
      <c r="AG28" s="1147"/>
      <c r="AH28" s="1147"/>
      <c r="AI28" s="1147"/>
      <c r="AJ28" s="1150"/>
      <c r="AK28" s="1151">
        <v>49</v>
      </c>
      <c r="AL28" s="1139"/>
      <c r="AM28" s="1139"/>
      <c r="AN28" s="1139"/>
      <c r="AO28" s="1139"/>
      <c r="AP28" s="1139" t="s">
        <v>578</v>
      </c>
      <c r="AQ28" s="1139"/>
      <c r="AR28" s="1139"/>
      <c r="AS28" s="1139"/>
      <c r="AT28" s="1139"/>
      <c r="AU28" s="1139" t="s">
        <v>578</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434</v>
      </c>
      <c r="R29" s="1137"/>
      <c r="S29" s="1137"/>
      <c r="T29" s="1137"/>
      <c r="U29" s="1137"/>
      <c r="V29" s="1137">
        <v>414</v>
      </c>
      <c r="W29" s="1137"/>
      <c r="X29" s="1137"/>
      <c r="Y29" s="1137"/>
      <c r="Z29" s="1137"/>
      <c r="AA29" s="1137">
        <v>21</v>
      </c>
      <c r="AB29" s="1137"/>
      <c r="AC29" s="1137"/>
      <c r="AD29" s="1137"/>
      <c r="AE29" s="1138"/>
      <c r="AF29" s="1112">
        <v>21</v>
      </c>
      <c r="AG29" s="1113"/>
      <c r="AH29" s="1113"/>
      <c r="AI29" s="1113"/>
      <c r="AJ29" s="1114"/>
      <c r="AK29" s="1073">
        <v>65</v>
      </c>
      <c r="AL29" s="1064"/>
      <c r="AM29" s="1064"/>
      <c r="AN29" s="1064"/>
      <c r="AO29" s="1064"/>
      <c r="AP29" s="1064" t="s">
        <v>578</v>
      </c>
      <c r="AQ29" s="1064"/>
      <c r="AR29" s="1064"/>
      <c r="AS29" s="1064"/>
      <c r="AT29" s="1064"/>
      <c r="AU29" s="1064" t="s">
        <v>578</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59</v>
      </c>
      <c r="R30" s="1137"/>
      <c r="S30" s="1137"/>
      <c r="T30" s="1137"/>
      <c r="U30" s="1137"/>
      <c r="V30" s="1137">
        <v>59</v>
      </c>
      <c r="W30" s="1137"/>
      <c r="X30" s="1137"/>
      <c r="Y30" s="1137"/>
      <c r="Z30" s="1137"/>
      <c r="AA30" s="1137">
        <v>1</v>
      </c>
      <c r="AB30" s="1137"/>
      <c r="AC30" s="1137"/>
      <c r="AD30" s="1137"/>
      <c r="AE30" s="1138"/>
      <c r="AF30" s="1112">
        <v>1</v>
      </c>
      <c r="AG30" s="1113"/>
      <c r="AH30" s="1113"/>
      <c r="AI30" s="1113"/>
      <c r="AJ30" s="1114"/>
      <c r="AK30" s="1073">
        <v>15</v>
      </c>
      <c r="AL30" s="1064"/>
      <c r="AM30" s="1064"/>
      <c r="AN30" s="1064"/>
      <c r="AO30" s="1064"/>
      <c r="AP30" s="1064" t="s">
        <v>578</v>
      </c>
      <c r="AQ30" s="1064"/>
      <c r="AR30" s="1064"/>
      <c r="AS30" s="1064"/>
      <c r="AT30" s="1064"/>
      <c r="AU30" s="1064" t="s">
        <v>578</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485</v>
      </c>
      <c r="R31" s="1137"/>
      <c r="S31" s="1137"/>
      <c r="T31" s="1137"/>
      <c r="U31" s="1137"/>
      <c r="V31" s="1137">
        <v>432</v>
      </c>
      <c r="W31" s="1137"/>
      <c r="X31" s="1137"/>
      <c r="Y31" s="1137"/>
      <c r="Z31" s="1137"/>
      <c r="AA31" s="1137">
        <v>54</v>
      </c>
      <c r="AB31" s="1137"/>
      <c r="AC31" s="1137"/>
      <c r="AD31" s="1137"/>
      <c r="AE31" s="1138"/>
      <c r="AF31" s="1112">
        <v>2181</v>
      </c>
      <c r="AG31" s="1113"/>
      <c r="AH31" s="1113"/>
      <c r="AI31" s="1113"/>
      <c r="AJ31" s="1114"/>
      <c r="AK31" s="1073">
        <v>90</v>
      </c>
      <c r="AL31" s="1064"/>
      <c r="AM31" s="1064"/>
      <c r="AN31" s="1064"/>
      <c r="AO31" s="1064"/>
      <c r="AP31" s="1064">
        <v>1845</v>
      </c>
      <c r="AQ31" s="1064"/>
      <c r="AR31" s="1064"/>
      <c r="AS31" s="1064"/>
      <c r="AT31" s="1064"/>
      <c r="AU31" s="1064">
        <v>1157</v>
      </c>
      <c r="AV31" s="1064"/>
      <c r="AW31" s="1064"/>
      <c r="AX31" s="1064"/>
      <c r="AY31" s="1064"/>
      <c r="AZ31" s="1135"/>
      <c r="BA31" s="1135"/>
      <c r="BB31" s="1135"/>
      <c r="BC31" s="1135"/>
      <c r="BD31" s="1135"/>
      <c r="BE31" s="1125" t="s">
        <v>405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387</v>
      </c>
      <c r="R32" s="1137"/>
      <c r="S32" s="1137"/>
      <c r="T32" s="1137"/>
      <c r="U32" s="1137"/>
      <c r="V32" s="1137">
        <v>381</v>
      </c>
      <c r="W32" s="1137"/>
      <c r="X32" s="1137"/>
      <c r="Y32" s="1137"/>
      <c r="Z32" s="1137"/>
      <c r="AA32" s="1137">
        <v>6</v>
      </c>
      <c r="AB32" s="1137"/>
      <c r="AC32" s="1137"/>
      <c r="AD32" s="1137"/>
      <c r="AE32" s="1138"/>
      <c r="AF32" s="1112">
        <v>6</v>
      </c>
      <c r="AG32" s="1113"/>
      <c r="AH32" s="1113"/>
      <c r="AI32" s="1113"/>
      <c r="AJ32" s="1114"/>
      <c r="AK32" s="1073">
        <v>121</v>
      </c>
      <c r="AL32" s="1064"/>
      <c r="AM32" s="1064"/>
      <c r="AN32" s="1064"/>
      <c r="AO32" s="1064"/>
      <c r="AP32" s="1064">
        <v>1129</v>
      </c>
      <c r="AQ32" s="1064"/>
      <c r="AR32" s="1064"/>
      <c r="AS32" s="1064"/>
      <c r="AT32" s="1064"/>
      <c r="AU32" s="1064">
        <v>851</v>
      </c>
      <c r="AV32" s="1064"/>
      <c r="AW32" s="1064"/>
      <c r="AX32" s="1064"/>
      <c r="AY32" s="1064"/>
      <c r="AZ32" s="1135"/>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408</v>
      </c>
      <c r="C33" s="1131"/>
      <c r="D33" s="1131"/>
      <c r="E33" s="1131"/>
      <c r="F33" s="1131"/>
      <c r="G33" s="1131"/>
      <c r="H33" s="1131"/>
      <c r="I33" s="1131"/>
      <c r="J33" s="1131"/>
      <c r="K33" s="1131"/>
      <c r="L33" s="1131"/>
      <c r="M33" s="1131"/>
      <c r="N33" s="1131"/>
      <c r="O33" s="1131"/>
      <c r="P33" s="1132"/>
      <c r="Q33" s="1136">
        <v>9</v>
      </c>
      <c r="R33" s="1137"/>
      <c r="S33" s="1137"/>
      <c r="T33" s="1137"/>
      <c r="U33" s="1137"/>
      <c r="V33" s="1137">
        <v>9</v>
      </c>
      <c r="W33" s="1137"/>
      <c r="X33" s="1137"/>
      <c r="Y33" s="1137"/>
      <c r="Z33" s="1137"/>
      <c r="AA33" s="1137" t="s">
        <v>578</v>
      </c>
      <c r="AB33" s="1137"/>
      <c r="AC33" s="1137"/>
      <c r="AD33" s="1137"/>
      <c r="AE33" s="1138"/>
      <c r="AF33" s="1112">
        <v>27</v>
      </c>
      <c r="AG33" s="1113"/>
      <c r="AH33" s="1113"/>
      <c r="AI33" s="1113"/>
      <c r="AJ33" s="1114"/>
      <c r="AK33" s="1073" t="s">
        <v>578</v>
      </c>
      <c r="AL33" s="1064"/>
      <c r="AM33" s="1064"/>
      <c r="AN33" s="1064"/>
      <c r="AO33" s="1064"/>
      <c r="AP33" s="1064" t="s">
        <v>578</v>
      </c>
      <c r="AQ33" s="1064"/>
      <c r="AR33" s="1064"/>
      <c r="AS33" s="1064"/>
      <c r="AT33" s="1064"/>
      <c r="AU33" s="1064" t="s">
        <v>578</v>
      </c>
      <c r="AV33" s="1064"/>
      <c r="AW33" s="1064"/>
      <c r="AX33" s="1064"/>
      <c r="AY33" s="1064"/>
      <c r="AZ33" s="1135"/>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2240</v>
      </c>
      <c r="AG63" s="1052"/>
      <c r="AH63" s="1052"/>
      <c r="AI63" s="1052"/>
      <c r="AJ63" s="1123"/>
      <c r="AK63" s="1124"/>
      <c r="AL63" s="1056"/>
      <c r="AM63" s="1056"/>
      <c r="AN63" s="1056"/>
      <c r="AO63" s="1056"/>
      <c r="AP63" s="1052">
        <v>2974</v>
      </c>
      <c r="AQ63" s="1052"/>
      <c r="AR63" s="1052"/>
      <c r="AS63" s="1052"/>
      <c r="AT63" s="1052"/>
      <c r="AU63" s="1052">
        <v>2008</v>
      </c>
      <c r="AV63" s="1052"/>
      <c r="AW63" s="1052"/>
      <c r="AX63" s="1052"/>
      <c r="AY63" s="1052"/>
      <c r="AZ63" s="1118"/>
      <c r="BA63" s="1118"/>
      <c r="BB63" s="1118"/>
      <c r="BC63" s="1118"/>
      <c r="BD63" s="1118"/>
      <c r="BE63" s="1053"/>
      <c r="BF63" s="1053"/>
      <c r="BG63" s="1053"/>
      <c r="BH63" s="1053"/>
      <c r="BI63" s="1054"/>
      <c r="BJ63" s="1119" t="s">
        <v>129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412</v>
      </c>
      <c r="B66" s="1089"/>
      <c r="C66" s="1089"/>
      <c r="D66" s="1089"/>
      <c r="E66" s="1089"/>
      <c r="F66" s="1089"/>
      <c r="G66" s="1089"/>
      <c r="H66" s="1089"/>
      <c r="I66" s="1089"/>
      <c r="J66" s="1089"/>
      <c r="K66" s="1089"/>
      <c r="L66" s="1089"/>
      <c r="M66" s="1089"/>
      <c r="N66" s="1089"/>
      <c r="O66" s="1089"/>
      <c r="P66" s="1090"/>
      <c r="Q66" s="1094" t="s">
        <v>393</v>
      </c>
      <c r="R66" s="1095"/>
      <c r="S66" s="1095"/>
      <c r="T66" s="1095"/>
      <c r="U66" s="1096"/>
      <c r="V66" s="1094" t="s">
        <v>394</v>
      </c>
      <c r="W66" s="1095"/>
      <c r="X66" s="1095"/>
      <c r="Y66" s="1095"/>
      <c r="Z66" s="1096"/>
      <c r="AA66" s="1094" t="s">
        <v>395</v>
      </c>
      <c r="AB66" s="1095"/>
      <c r="AC66" s="1095"/>
      <c r="AD66" s="1095"/>
      <c r="AE66" s="1096"/>
      <c r="AF66" s="1100" t="s">
        <v>396</v>
      </c>
      <c r="AG66" s="1101"/>
      <c r="AH66" s="1101"/>
      <c r="AI66" s="1101"/>
      <c r="AJ66" s="1102"/>
      <c r="AK66" s="1094" t="s">
        <v>413</v>
      </c>
      <c r="AL66" s="1089"/>
      <c r="AM66" s="1089"/>
      <c r="AN66" s="1089"/>
      <c r="AO66" s="1090"/>
      <c r="AP66" s="1094" t="s">
        <v>414</v>
      </c>
      <c r="AQ66" s="1095"/>
      <c r="AR66" s="1095"/>
      <c r="AS66" s="1095"/>
      <c r="AT66" s="1096"/>
      <c r="AU66" s="1094" t="s">
        <v>415</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574</v>
      </c>
      <c r="C68" s="1079"/>
      <c r="D68" s="1079"/>
      <c r="E68" s="1079"/>
      <c r="F68" s="1079"/>
      <c r="G68" s="1079"/>
      <c r="H68" s="1079"/>
      <c r="I68" s="1079"/>
      <c r="J68" s="1079"/>
      <c r="K68" s="1079"/>
      <c r="L68" s="1079"/>
      <c r="M68" s="1079"/>
      <c r="N68" s="1079"/>
      <c r="O68" s="1079"/>
      <c r="P68" s="1080"/>
      <c r="Q68" s="1081">
        <v>3998</v>
      </c>
      <c r="R68" s="1075"/>
      <c r="S68" s="1075"/>
      <c r="T68" s="1075"/>
      <c r="U68" s="1075"/>
      <c r="V68" s="1075">
        <v>3704</v>
      </c>
      <c r="W68" s="1075"/>
      <c r="X68" s="1075"/>
      <c r="Y68" s="1075"/>
      <c r="Z68" s="1075"/>
      <c r="AA68" s="1075">
        <v>294</v>
      </c>
      <c r="AB68" s="1075"/>
      <c r="AC68" s="1075"/>
      <c r="AD68" s="1075"/>
      <c r="AE68" s="1075"/>
      <c r="AF68" s="1075">
        <v>294</v>
      </c>
      <c r="AG68" s="1075"/>
      <c r="AH68" s="1075"/>
      <c r="AI68" s="1075"/>
      <c r="AJ68" s="1075"/>
      <c r="AK68" s="1075">
        <v>28</v>
      </c>
      <c r="AL68" s="1075"/>
      <c r="AM68" s="1075"/>
      <c r="AN68" s="1075"/>
      <c r="AO68" s="1075"/>
      <c r="AP68" s="1075" t="s">
        <v>577</v>
      </c>
      <c r="AQ68" s="1075"/>
      <c r="AR68" s="1075"/>
      <c r="AS68" s="1075"/>
      <c r="AT68" s="1075"/>
      <c r="AU68" s="1075" t="s">
        <v>577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575</v>
      </c>
      <c r="C69" s="1068"/>
      <c r="D69" s="1068"/>
      <c r="E69" s="1068"/>
      <c r="F69" s="1068"/>
      <c r="G69" s="1068"/>
      <c r="H69" s="1068"/>
      <c r="I69" s="1068"/>
      <c r="J69" s="1068"/>
      <c r="K69" s="1068"/>
      <c r="L69" s="1068"/>
      <c r="M69" s="1068"/>
      <c r="N69" s="1068"/>
      <c r="O69" s="1068"/>
      <c r="P69" s="1069"/>
      <c r="Q69" s="1070">
        <v>554</v>
      </c>
      <c r="R69" s="1064"/>
      <c r="S69" s="1064"/>
      <c r="T69" s="1064"/>
      <c r="U69" s="1064"/>
      <c r="V69" s="1064">
        <v>540</v>
      </c>
      <c r="W69" s="1064"/>
      <c r="X69" s="1064"/>
      <c r="Y69" s="1064"/>
      <c r="Z69" s="1064"/>
      <c r="AA69" s="1064">
        <v>14</v>
      </c>
      <c r="AB69" s="1064"/>
      <c r="AC69" s="1064"/>
      <c r="AD69" s="1064"/>
      <c r="AE69" s="1064"/>
      <c r="AF69" s="1064">
        <v>14</v>
      </c>
      <c r="AG69" s="1064"/>
      <c r="AH69" s="1064"/>
      <c r="AI69" s="1064"/>
      <c r="AJ69" s="1064"/>
      <c r="AK69" s="1064">
        <v>28</v>
      </c>
      <c r="AL69" s="1064"/>
      <c r="AM69" s="1064"/>
      <c r="AN69" s="1064"/>
      <c r="AO69" s="1064"/>
      <c r="AP69" s="1064" t="s">
        <v>577</v>
      </c>
      <c r="AQ69" s="1064"/>
      <c r="AR69" s="1064"/>
      <c r="AS69" s="1064"/>
      <c r="AT69" s="1064"/>
      <c r="AU69" s="1064" t="s">
        <v>577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576</v>
      </c>
      <c r="C70" s="1068"/>
      <c r="D70" s="1068"/>
      <c r="E70" s="1068"/>
      <c r="F70" s="1068"/>
      <c r="G70" s="1068"/>
      <c r="H70" s="1068"/>
      <c r="I70" s="1068"/>
      <c r="J70" s="1068"/>
      <c r="K70" s="1068"/>
      <c r="L70" s="1068"/>
      <c r="M70" s="1068"/>
      <c r="N70" s="1068"/>
      <c r="O70" s="1068"/>
      <c r="P70" s="1069"/>
      <c r="Q70" s="1070">
        <v>147560</v>
      </c>
      <c r="R70" s="1064"/>
      <c r="S70" s="1064"/>
      <c r="T70" s="1064"/>
      <c r="U70" s="1064"/>
      <c r="V70" s="1064">
        <v>144733</v>
      </c>
      <c r="W70" s="1064"/>
      <c r="X70" s="1064"/>
      <c r="Y70" s="1064"/>
      <c r="Z70" s="1064"/>
      <c r="AA70" s="1064">
        <v>2827</v>
      </c>
      <c r="AB70" s="1064"/>
      <c r="AC70" s="1064"/>
      <c r="AD70" s="1064"/>
      <c r="AE70" s="1064"/>
      <c r="AF70" s="1064">
        <v>2827</v>
      </c>
      <c r="AG70" s="1064"/>
      <c r="AH70" s="1064"/>
      <c r="AI70" s="1064"/>
      <c r="AJ70" s="1064"/>
      <c r="AK70" s="1064">
        <v>2337</v>
      </c>
      <c r="AL70" s="1064"/>
      <c r="AM70" s="1064"/>
      <c r="AN70" s="1064"/>
      <c r="AO70" s="1064"/>
      <c r="AP70" s="1064" t="s">
        <v>577</v>
      </c>
      <c r="AQ70" s="1064"/>
      <c r="AR70" s="1064"/>
      <c r="AS70" s="1064"/>
      <c r="AT70" s="1064"/>
      <c r="AU70" s="1064" t="s">
        <v>577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416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3135</v>
      </c>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417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425</v>
      </c>
      <c r="AB109" s="987"/>
      <c r="AC109" s="987"/>
      <c r="AD109" s="987"/>
      <c r="AE109" s="988"/>
      <c r="AF109" s="989" t="s">
        <v>305</v>
      </c>
      <c r="AG109" s="987"/>
      <c r="AH109" s="987"/>
      <c r="AI109" s="987"/>
      <c r="AJ109" s="988"/>
      <c r="AK109" s="989" t="s">
        <v>304</v>
      </c>
      <c r="AL109" s="987"/>
      <c r="AM109" s="987"/>
      <c r="AN109" s="987"/>
      <c r="AO109" s="988"/>
      <c r="AP109" s="989" t="s">
        <v>426</v>
      </c>
      <c r="AQ109" s="987"/>
      <c r="AR109" s="987"/>
      <c r="AS109" s="987"/>
      <c r="AT109" s="1018"/>
      <c r="AU109" s="986" t="s">
        <v>424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425</v>
      </c>
      <c r="BR109" s="987"/>
      <c r="BS109" s="987"/>
      <c r="BT109" s="987"/>
      <c r="BU109" s="988"/>
      <c r="BV109" s="989" t="s">
        <v>305</v>
      </c>
      <c r="BW109" s="987"/>
      <c r="BX109" s="987"/>
      <c r="BY109" s="987"/>
      <c r="BZ109" s="988"/>
      <c r="CA109" s="989" t="s">
        <v>304</v>
      </c>
      <c r="CB109" s="987"/>
      <c r="CC109" s="987"/>
      <c r="CD109" s="987"/>
      <c r="CE109" s="988"/>
      <c r="CF109" s="1025" t="s">
        <v>426</v>
      </c>
      <c r="CG109" s="1025"/>
      <c r="CH109" s="1025"/>
      <c r="CI109" s="1025"/>
      <c r="CJ109" s="1025"/>
      <c r="CK109" s="989" t="s">
        <v>427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425</v>
      </c>
      <c r="DH109" s="987"/>
      <c r="DI109" s="987"/>
      <c r="DJ109" s="987"/>
      <c r="DK109" s="988"/>
      <c r="DL109" s="989" t="s">
        <v>305</v>
      </c>
      <c r="DM109" s="987"/>
      <c r="DN109" s="987"/>
      <c r="DO109" s="987"/>
      <c r="DP109" s="988"/>
      <c r="DQ109" s="989" t="s">
        <v>304</v>
      </c>
      <c r="DR109" s="987"/>
      <c r="DS109" s="987"/>
      <c r="DT109" s="987"/>
      <c r="DU109" s="988"/>
      <c r="DV109" s="989" t="s">
        <v>426</v>
      </c>
      <c r="DW109" s="987"/>
      <c r="DX109" s="987"/>
      <c r="DY109" s="987"/>
      <c r="DZ109" s="1018"/>
    </row>
    <row r="110" spans="1:131" s="247" customFormat="1" ht="26.25" customHeight="1" x14ac:dyDescent="0.15">
      <c r="A110" s="889" t="s">
        <v>428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795507</v>
      </c>
      <c r="AB110" s="980"/>
      <c r="AC110" s="980"/>
      <c r="AD110" s="980"/>
      <c r="AE110" s="981"/>
      <c r="AF110" s="982">
        <v>894910</v>
      </c>
      <c r="AG110" s="980"/>
      <c r="AH110" s="980"/>
      <c r="AI110" s="980"/>
      <c r="AJ110" s="981"/>
      <c r="AK110" s="982">
        <v>892234</v>
      </c>
      <c r="AL110" s="980"/>
      <c r="AM110" s="980"/>
      <c r="AN110" s="980"/>
      <c r="AO110" s="981"/>
      <c r="AP110" s="983">
        <v>68.099999999999994</v>
      </c>
      <c r="AQ110" s="984"/>
      <c r="AR110" s="984"/>
      <c r="AS110" s="984"/>
      <c r="AT110" s="985"/>
      <c r="AU110" s="1019" t="s">
        <v>73</v>
      </c>
      <c r="AV110" s="1020"/>
      <c r="AW110" s="1020"/>
      <c r="AX110" s="1020"/>
      <c r="AY110" s="1020"/>
      <c r="AZ110" s="945" t="s">
        <v>429</v>
      </c>
      <c r="BA110" s="890"/>
      <c r="BB110" s="890"/>
      <c r="BC110" s="890"/>
      <c r="BD110" s="890"/>
      <c r="BE110" s="890"/>
      <c r="BF110" s="890"/>
      <c r="BG110" s="890"/>
      <c r="BH110" s="890"/>
      <c r="BI110" s="890"/>
      <c r="BJ110" s="890"/>
      <c r="BK110" s="890"/>
      <c r="BL110" s="890"/>
      <c r="BM110" s="890"/>
      <c r="BN110" s="890"/>
      <c r="BO110" s="890"/>
      <c r="BP110" s="891"/>
      <c r="BQ110" s="946">
        <v>3841729</v>
      </c>
      <c r="BR110" s="927"/>
      <c r="BS110" s="927"/>
      <c r="BT110" s="927"/>
      <c r="BU110" s="927"/>
      <c r="BV110" s="927">
        <v>3646191</v>
      </c>
      <c r="BW110" s="927"/>
      <c r="BX110" s="927"/>
      <c r="BY110" s="927"/>
      <c r="BZ110" s="927"/>
      <c r="CA110" s="927">
        <v>3428964</v>
      </c>
      <c r="CB110" s="927"/>
      <c r="CC110" s="927"/>
      <c r="CD110" s="927"/>
      <c r="CE110" s="927"/>
      <c r="CF110" s="951">
        <v>261.60000000000002</v>
      </c>
      <c r="CG110" s="952"/>
      <c r="CH110" s="952"/>
      <c r="CI110" s="952"/>
      <c r="CJ110" s="952"/>
      <c r="CK110" s="1015" t="s">
        <v>430</v>
      </c>
      <c r="CL110" s="901"/>
      <c r="CM110" s="976" t="s">
        <v>431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129</v>
      </c>
      <c r="DH110" s="927"/>
      <c r="DI110" s="927"/>
      <c r="DJ110" s="927"/>
      <c r="DK110" s="927"/>
      <c r="DL110" s="927" t="s">
        <v>432</v>
      </c>
      <c r="DM110" s="927"/>
      <c r="DN110" s="927"/>
      <c r="DO110" s="927"/>
      <c r="DP110" s="927"/>
      <c r="DQ110" s="927" t="s">
        <v>432</v>
      </c>
      <c r="DR110" s="927"/>
      <c r="DS110" s="927"/>
      <c r="DT110" s="927"/>
      <c r="DU110" s="927"/>
      <c r="DV110" s="928" t="s">
        <v>432</v>
      </c>
      <c r="DW110" s="928"/>
      <c r="DX110" s="928"/>
      <c r="DY110" s="928"/>
      <c r="DZ110" s="929"/>
    </row>
    <row r="111" spans="1:131" s="247" customFormat="1" ht="26.25" customHeight="1" x14ac:dyDescent="0.15">
      <c r="A111" s="856" t="s">
        <v>433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432</v>
      </c>
      <c r="AB111" s="1008"/>
      <c r="AC111" s="1008"/>
      <c r="AD111" s="1008"/>
      <c r="AE111" s="1009"/>
      <c r="AF111" s="1010" t="s">
        <v>390</v>
      </c>
      <c r="AG111" s="1008"/>
      <c r="AH111" s="1008"/>
      <c r="AI111" s="1008"/>
      <c r="AJ111" s="1009"/>
      <c r="AK111" s="1010" t="s">
        <v>432</v>
      </c>
      <c r="AL111" s="1008"/>
      <c r="AM111" s="1008"/>
      <c r="AN111" s="1008"/>
      <c r="AO111" s="1009"/>
      <c r="AP111" s="1011" t="s">
        <v>432</v>
      </c>
      <c r="AQ111" s="1012"/>
      <c r="AR111" s="1012"/>
      <c r="AS111" s="1012"/>
      <c r="AT111" s="1013"/>
      <c r="AU111" s="1021"/>
      <c r="AV111" s="1022"/>
      <c r="AW111" s="1022"/>
      <c r="AX111" s="1022"/>
      <c r="AY111" s="1022"/>
      <c r="AZ111" s="897" t="s">
        <v>434</v>
      </c>
      <c r="BA111" s="832"/>
      <c r="BB111" s="832"/>
      <c r="BC111" s="832"/>
      <c r="BD111" s="832"/>
      <c r="BE111" s="832"/>
      <c r="BF111" s="832"/>
      <c r="BG111" s="832"/>
      <c r="BH111" s="832"/>
      <c r="BI111" s="832"/>
      <c r="BJ111" s="832"/>
      <c r="BK111" s="832"/>
      <c r="BL111" s="832"/>
      <c r="BM111" s="832"/>
      <c r="BN111" s="832"/>
      <c r="BO111" s="832"/>
      <c r="BP111" s="833"/>
      <c r="BQ111" s="898" t="s">
        <v>432</v>
      </c>
      <c r="BR111" s="899"/>
      <c r="BS111" s="899"/>
      <c r="BT111" s="899"/>
      <c r="BU111" s="899"/>
      <c r="BV111" s="899" t="s">
        <v>129</v>
      </c>
      <c r="BW111" s="899"/>
      <c r="BX111" s="899"/>
      <c r="BY111" s="899"/>
      <c r="BZ111" s="899"/>
      <c r="CA111" s="899" t="s">
        <v>129</v>
      </c>
      <c r="CB111" s="899"/>
      <c r="CC111" s="899"/>
      <c r="CD111" s="899"/>
      <c r="CE111" s="899"/>
      <c r="CF111" s="960" t="s">
        <v>432</v>
      </c>
      <c r="CG111" s="961"/>
      <c r="CH111" s="961"/>
      <c r="CI111" s="961"/>
      <c r="CJ111" s="961"/>
      <c r="CK111" s="1016"/>
      <c r="CL111" s="903"/>
      <c r="CM111" s="906" t="s">
        <v>435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129</v>
      </c>
      <c r="DM111" s="899"/>
      <c r="DN111" s="899"/>
      <c r="DO111" s="899"/>
      <c r="DP111" s="899"/>
      <c r="DQ111" s="899" t="s">
        <v>432</v>
      </c>
      <c r="DR111" s="899"/>
      <c r="DS111" s="899"/>
      <c r="DT111" s="899"/>
      <c r="DU111" s="899"/>
      <c r="DV111" s="876" t="s">
        <v>129</v>
      </c>
      <c r="DW111" s="876"/>
      <c r="DX111" s="876"/>
      <c r="DY111" s="876"/>
      <c r="DZ111" s="877"/>
    </row>
    <row r="112" spans="1:131" s="247" customFormat="1" ht="26.25" customHeight="1" x14ac:dyDescent="0.15">
      <c r="A112" s="1001" t="s">
        <v>436</v>
      </c>
      <c r="B112" s="1002"/>
      <c r="C112" s="832" t="s">
        <v>437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432</v>
      </c>
      <c r="AB112" s="862"/>
      <c r="AC112" s="862"/>
      <c r="AD112" s="862"/>
      <c r="AE112" s="863"/>
      <c r="AF112" s="864" t="s">
        <v>390</v>
      </c>
      <c r="AG112" s="862"/>
      <c r="AH112" s="862"/>
      <c r="AI112" s="862"/>
      <c r="AJ112" s="863"/>
      <c r="AK112" s="864" t="s">
        <v>390</v>
      </c>
      <c r="AL112" s="862"/>
      <c r="AM112" s="862"/>
      <c r="AN112" s="862"/>
      <c r="AO112" s="863"/>
      <c r="AP112" s="909" t="s">
        <v>432</v>
      </c>
      <c r="AQ112" s="910"/>
      <c r="AR112" s="910"/>
      <c r="AS112" s="910"/>
      <c r="AT112" s="911"/>
      <c r="AU112" s="1021"/>
      <c r="AV112" s="1022"/>
      <c r="AW112" s="1022"/>
      <c r="AX112" s="1022"/>
      <c r="AY112" s="1022"/>
      <c r="AZ112" s="897" t="s">
        <v>438</v>
      </c>
      <c r="BA112" s="832"/>
      <c r="BB112" s="832"/>
      <c r="BC112" s="832"/>
      <c r="BD112" s="832"/>
      <c r="BE112" s="832"/>
      <c r="BF112" s="832"/>
      <c r="BG112" s="832"/>
      <c r="BH112" s="832"/>
      <c r="BI112" s="832"/>
      <c r="BJ112" s="832"/>
      <c r="BK112" s="832"/>
      <c r="BL112" s="832"/>
      <c r="BM112" s="832"/>
      <c r="BN112" s="832"/>
      <c r="BO112" s="832"/>
      <c r="BP112" s="833"/>
      <c r="BQ112" s="898">
        <v>1960330</v>
      </c>
      <c r="BR112" s="899"/>
      <c r="BS112" s="899"/>
      <c r="BT112" s="899"/>
      <c r="BU112" s="899"/>
      <c r="BV112" s="899">
        <v>2032064</v>
      </c>
      <c r="BW112" s="899"/>
      <c r="BX112" s="899"/>
      <c r="BY112" s="899"/>
      <c r="BZ112" s="899"/>
      <c r="CA112" s="899">
        <v>2007878</v>
      </c>
      <c r="CB112" s="899"/>
      <c r="CC112" s="899"/>
      <c r="CD112" s="899"/>
      <c r="CE112" s="899"/>
      <c r="CF112" s="960">
        <v>153.19999999999999</v>
      </c>
      <c r="CG112" s="961"/>
      <c r="CH112" s="961"/>
      <c r="CI112" s="961"/>
      <c r="CJ112" s="961"/>
      <c r="CK112" s="1016"/>
      <c r="CL112" s="903"/>
      <c r="CM112" s="906" t="s">
        <v>439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432</v>
      </c>
      <c r="DM112" s="899"/>
      <c r="DN112" s="899"/>
      <c r="DO112" s="899"/>
      <c r="DP112" s="899"/>
      <c r="DQ112" s="899" t="s">
        <v>390</v>
      </c>
      <c r="DR112" s="899"/>
      <c r="DS112" s="899"/>
      <c r="DT112" s="899"/>
      <c r="DU112" s="899"/>
      <c r="DV112" s="876" t="s">
        <v>129</v>
      </c>
      <c r="DW112" s="876"/>
      <c r="DX112" s="876"/>
      <c r="DY112" s="876"/>
      <c r="DZ112" s="877"/>
    </row>
    <row r="113" spans="1:130" s="247" customFormat="1" ht="26.25" customHeight="1" x14ac:dyDescent="0.15">
      <c r="A113" s="1003"/>
      <c r="B113" s="1004"/>
      <c r="C113" s="832" t="s">
        <v>440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147337</v>
      </c>
      <c r="AB113" s="1008"/>
      <c r="AC113" s="1008"/>
      <c r="AD113" s="1008"/>
      <c r="AE113" s="1009"/>
      <c r="AF113" s="1010">
        <v>184627</v>
      </c>
      <c r="AG113" s="1008"/>
      <c r="AH113" s="1008"/>
      <c r="AI113" s="1008"/>
      <c r="AJ113" s="1009"/>
      <c r="AK113" s="1010">
        <v>194899</v>
      </c>
      <c r="AL113" s="1008"/>
      <c r="AM113" s="1008"/>
      <c r="AN113" s="1008"/>
      <c r="AO113" s="1009"/>
      <c r="AP113" s="1011">
        <v>14.9</v>
      </c>
      <c r="AQ113" s="1012"/>
      <c r="AR113" s="1012"/>
      <c r="AS113" s="1012"/>
      <c r="AT113" s="1013"/>
      <c r="AU113" s="1021"/>
      <c r="AV113" s="1022"/>
      <c r="AW113" s="1022"/>
      <c r="AX113" s="1022"/>
      <c r="AY113" s="1022"/>
      <c r="AZ113" s="897" t="s">
        <v>441</v>
      </c>
      <c r="BA113" s="832"/>
      <c r="BB113" s="832"/>
      <c r="BC113" s="832"/>
      <c r="BD113" s="832"/>
      <c r="BE113" s="832"/>
      <c r="BF113" s="832"/>
      <c r="BG113" s="832"/>
      <c r="BH113" s="832"/>
      <c r="BI113" s="832"/>
      <c r="BJ113" s="832"/>
      <c r="BK113" s="832"/>
      <c r="BL113" s="832"/>
      <c r="BM113" s="832"/>
      <c r="BN113" s="832"/>
      <c r="BO113" s="832"/>
      <c r="BP113" s="833"/>
      <c r="BQ113" s="898" t="s">
        <v>432</v>
      </c>
      <c r="BR113" s="899"/>
      <c r="BS113" s="899"/>
      <c r="BT113" s="899"/>
      <c r="BU113" s="899"/>
      <c r="BV113" s="899" t="s">
        <v>432</v>
      </c>
      <c r="BW113" s="899"/>
      <c r="BX113" s="899"/>
      <c r="BY113" s="899"/>
      <c r="BZ113" s="899"/>
      <c r="CA113" s="899" t="s">
        <v>129</v>
      </c>
      <c r="CB113" s="899"/>
      <c r="CC113" s="899"/>
      <c r="CD113" s="899"/>
      <c r="CE113" s="899"/>
      <c r="CF113" s="960" t="s">
        <v>432</v>
      </c>
      <c r="CG113" s="961"/>
      <c r="CH113" s="961"/>
      <c r="CI113" s="961"/>
      <c r="CJ113" s="961"/>
      <c r="CK113" s="1016"/>
      <c r="CL113" s="903"/>
      <c r="CM113" s="906" t="s">
        <v>442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432</v>
      </c>
      <c r="DH113" s="862"/>
      <c r="DI113" s="862"/>
      <c r="DJ113" s="862"/>
      <c r="DK113" s="863"/>
      <c r="DL113" s="864" t="s">
        <v>390</v>
      </c>
      <c r="DM113" s="862"/>
      <c r="DN113" s="862"/>
      <c r="DO113" s="862"/>
      <c r="DP113" s="863"/>
      <c r="DQ113" s="864" t="s">
        <v>129</v>
      </c>
      <c r="DR113" s="862"/>
      <c r="DS113" s="862"/>
      <c r="DT113" s="862"/>
      <c r="DU113" s="863"/>
      <c r="DV113" s="909" t="s">
        <v>129</v>
      </c>
      <c r="DW113" s="910"/>
      <c r="DX113" s="910"/>
      <c r="DY113" s="910"/>
      <c r="DZ113" s="911"/>
    </row>
    <row r="114" spans="1:130" s="247" customFormat="1" ht="26.25" customHeight="1" x14ac:dyDescent="0.15">
      <c r="A114" s="1003"/>
      <c r="B114" s="1004"/>
      <c r="C114" s="832" t="s">
        <v>443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390</v>
      </c>
      <c r="AB114" s="862"/>
      <c r="AC114" s="862"/>
      <c r="AD114" s="862"/>
      <c r="AE114" s="863"/>
      <c r="AF114" s="864" t="s">
        <v>129</v>
      </c>
      <c r="AG114" s="862"/>
      <c r="AH114" s="862"/>
      <c r="AI114" s="862"/>
      <c r="AJ114" s="863"/>
      <c r="AK114" s="864" t="s">
        <v>129</v>
      </c>
      <c r="AL114" s="862"/>
      <c r="AM114" s="862"/>
      <c r="AN114" s="862"/>
      <c r="AO114" s="863"/>
      <c r="AP114" s="909" t="s">
        <v>129</v>
      </c>
      <c r="AQ114" s="910"/>
      <c r="AR114" s="910"/>
      <c r="AS114" s="910"/>
      <c r="AT114" s="911"/>
      <c r="AU114" s="1021"/>
      <c r="AV114" s="1022"/>
      <c r="AW114" s="1022"/>
      <c r="AX114" s="1022"/>
      <c r="AY114" s="1022"/>
      <c r="AZ114" s="897" t="s">
        <v>444</v>
      </c>
      <c r="BA114" s="832"/>
      <c r="BB114" s="832"/>
      <c r="BC114" s="832"/>
      <c r="BD114" s="832"/>
      <c r="BE114" s="832"/>
      <c r="BF114" s="832"/>
      <c r="BG114" s="832"/>
      <c r="BH114" s="832"/>
      <c r="BI114" s="832"/>
      <c r="BJ114" s="832"/>
      <c r="BK114" s="832"/>
      <c r="BL114" s="832"/>
      <c r="BM114" s="832"/>
      <c r="BN114" s="832"/>
      <c r="BO114" s="832"/>
      <c r="BP114" s="833"/>
      <c r="BQ114" s="898">
        <v>157279</v>
      </c>
      <c r="BR114" s="899"/>
      <c r="BS114" s="899"/>
      <c r="BT114" s="899"/>
      <c r="BU114" s="899"/>
      <c r="BV114" s="899">
        <v>114463</v>
      </c>
      <c r="BW114" s="899"/>
      <c r="BX114" s="899"/>
      <c r="BY114" s="899"/>
      <c r="BZ114" s="899"/>
      <c r="CA114" s="899">
        <v>91553</v>
      </c>
      <c r="CB114" s="899"/>
      <c r="CC114" s="899"/>
      <c r="CD114" s="899"/>
      <c r="CE114" s="899"/>
      <c r="CF114" s="960">
        <v>7</v>
      </c>
      <c r="CG114" s="961"/>
      <c r="CH114" s="961"/>
      <c r="CI114" s="961"/>
      <c r="CJ114" s="961"/>
      <c r="CK114" s="1016"/>
      <c r="CL114" s="903"/>
      <c r="CM114" s="906" t="s">
        <v>445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390</v>
      </c>
      <c r="DM114" s="862"/>
      <c r="DN114" s="862"/>
      <c r="DO114" s="862"/>
      <c r="DP114" s="863"/>
      <c r="DQ114" s="864" t="s">
        <v>129</v>
      </c>
      <c r="DR114" s="862"/>
      <c r="DS114" s="862"/>
      <c r="DT114" s="862"/>
      <c r="DU114" s="863"/>
      <c r="DV114" s="909" t="s">
        <v>390</v>
      </c>
      <c r="DW114" s="910"/>
      <c r="DX114" s="910"/>
      <c r="DY114" s="910"/>
      <c r="DZ114" s="911"/>
    </row>
    <row r="115" spans="1:130" s="247" customFormat="1" ht="26.25" customHeight="1" x14ac:dyDescent="0.15">
      <c r="A115" s="1003"/>
      <c r="B115" s="1004"/>
      <c r="C115" s="832" t="s">
        <v>446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432</v>
      </c>
      <c r="AB115" s="1008"/>
      <c r="AC115" s="1008"/>
      <c r="AD115" s="1008"/>
      <c r="AE115" s="1009"/>
      <c r="AF115" s="1010" t="s">
        <v>432</v>
      </c>
      <c r="AG115" s="1008"/>
      <c r="AH115" s="1008"/>
      <c r="AI115" s="1008"/>
      <c r="AJ115" s="1009"/>
      <c r="AK115" s="1010" t="s">
        <v>129</v>
      </c>
      <c r="AL115" s="1008"/>
      <c r="AM115" s="1008"/>
      <c r="AN115" s="1008"/>
      <c r="AO115" s="1009"/>
      <c r="AP115" s="1011" t="s">
        <v>432</v>
      </c>
      <c r="AQ115" s="1012"/>
      <c r="AR115" s="1012"/>
      <c r="AS115" s="1012"/>
      <c r="AT115" s="1013"/>
      <c r="AU115" s="1021"/>
      <c r="AV115" s="1022"/>
      <c r="AW115" s="1022"/>
      <c r="AX115" s="1022"/>
      <c r="AY115" s="1022"/>
      <c r="AZ115" s="897" t="s">
        <v>447</v>
      </c>
      <c r="BA115" s="832"/>
      <c r="BB115" s="832"/>
      <c r="BC115" s="832"/>
      <c r="BD115" s="832"/>
      <c r="BE115" s="832"/>
      <c r="BF115" s="832"/>
      <c r="BG115" s="832"/>
      <c r="BH115" s="832"/>
      <c r="BI115" s="832"/>
      <c r="BJ115" s="832"/>
      <c r="BK115" s="832"/>
      <c r="BL115" s="832"/>
      <c r="BM115" s="832"/>
      <c r="BN115" s="832"/>
      <c r="BO115" s="832"/>
      <c r="BP115" s="833"/>
      <c r="BQ115" s="898" t="s">
        <v>129</v>
      </c>
      <c r="BR115" s="899"/>
      <c r="BS115" s="899"/>
      <c r="BT115" s="899"/>
      <c r="BU115" s="899"/>
      <c r="BV115" s="899" t="s">
        <v>432</v>
      </c>
      <c r="BW115" s="899"/>
      <c r="BX115" s="899"/>
      <c r="BY115" s="899"/>
      <c r="BZ115" s="899"/>
      <c r="CA115" s="899" t="s">
        <v>390</v>
      </c>
      <c r="CB115" s="899"/>
      <c r="CC115" s="899"/>
      <c r="CD115" s="899"/>
      <c r="CE115" s="899"/>
      <c r="CF115" s="960" t="s">
        <v>432</v>
      </c>
      <c r="CG115" s="961"/>
      <c r="CH115" s="961"/>
      <c r="CI115" s="961"/>
      <c r="CJ115" s="961"/>
      <c r="CK115" s="1016"/>
      <c r="CL115" s="903"/>
      <c r="CM115" s="897" t="s">
        <v>448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432</v>
      </c>
      <c r="DM115" s="862"/>
      <c r="DN115" s="862"/>
      <c r="DO115" s="862"/>
      <c r="DP115" s="863"/>
      <c r="DQ115" s="864" t="s">
        <v>432</v>
      </c>
      <c r="DR115" s="862"/>
      <c r="DS115" s="862"/>
      <c r="DT115" s="862"/>
      <c r="DU115" s="863"/>
      <c r="DV115" s="909" t="s">
        <v>129</v>
      </c>
      <c r="DW115" s="910"/>
      <c r="DX115" s="910"/>
      <c r="DY115" s="910"/>
      <c r="DZ115" s="911"/>
    </row>
    <row r="116" spans="1:130" s="247" customFormat="1" ht="26.25" customHeight="1" x14ac:dyDescent="0.15">
      <c r="A116" s="1005"/>
      <c r="B116" s="1006"/>
      <c r="C116" s="965" t="s">
        <v>449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390</v>
      </c>
      <c r="AB116" s="862"/>
      <c r="AC116" s="862"/>
      <c r="AD116" s="862"/>
      <c r="AE116" s="863"/>
      <c r="AF116" s="864" t="s">
        <v>129</v>
      </c>
      <c r="AG116" s="862"/>
      <c r="AH116" s="862"/>
      <c r="AI116" s="862"/>
      <c r="AJ116" s="863"/>
      <c r="AK116" s="864" t="s">
        <v>129</v>
      </c>
      <c r="AL116" s="862"/>
      <c r="AM116" s="862"/>
      <c r="AN116" s="862"/>
      <c r="AO116" s="863"/>
      <c r="AP116" s="909" t="s">
        <v>390</v>
      </c>
      <c r="AQ116" s="910"/>
      <c r="AR116" s="910"/>
      <c r="AS116" s="910"/>
      <c r="AT116" s="911"/>
      <c r="AU116" s="1021"/>
      <c r="AV116" s="1022"/>
      <c r="AW116" s="1022"/>
      <c r="AX116" s="1022"/>
      <c r="AY116" s="1022"/>
      <c r="AZ116" s="948" t="s">
        <v>450</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432</v>
      </c>
      <c r="BW116" s="899"/>
      <c r="BX116" s="899"/>
      <c r="BY116" s="899"/>
      <c r="BZ116" s="899"/>
      <c r="CA116" s="899" t="s">
        <v>390</v>
      </c>
      <c r="CB116" s="899"/>
      <c r="CC116" s="899"/>
      <c r="CD116" s="899"/>
      <c r="CE116" s="899"/>
      <c r="CF116" s="960" t="s">
        <v>432</v>
      </c>
      <c r="CG116" s="961"/>
      <c r="CH116" s="961"/>
      <c r="CI116" s="961"/>
      <c r="CJ116" s="961"/>
      <c r="CK116" s="1016"/>
      <c r="CL116" s="903"/>
      <c r="CM116" s="906" t="s">
        <v>451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129</v>
      </c>
      <c r="DH116" s="862"/>
      <c r="DI116" s="862"/>
      <c r="DJ116" s="862"/>
      <c r="DK116" s="863"/>
      <c r="DL116" s="864" t="s">
        <v>129</v>
      </c>
      <c r="DM116" s="862"/>
      <c r="DN116" s="862"/>
      <c r="DO116" s="862"/>
      <c r="DP116" s="863"/>
      <c r="DQ116" s="864" t="s">
        <v>390</v>
      </c>
      <c r="DR116" s="862"/>
      <c r="DS116" s="862"/>
      <c r="DT116" s="862"/>
      <c r="DU116" s="863"/>
      <c r="DV116" s="909" t="s">
        <v>390</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452</v>
      </c>
      <c r="Z117" s="988"/>
      <c r="AA117" s="993">
        <v>942844</v>
      </c>
      <c r="AB117" s="994"/>
      <c r="AC117" s="994"/>
      <c r="AD117" s="994"/>
      <c r="AE117" s="995"/>
      <c r="AF117" s="996">
        <v>1079537</v>
      </c>
      <c r="AG117" s="994"/>
      <c r="AH117" s="994"/>
      <c r="AI117" s="994"/>
      <c r="AJ117" s="995"/>
      <c r="AK117" s="996">
        <v>1087133</v>
      </c>
      <c r="AL117" s="994"/>
      <c r="AM117" s="994"/>
      <c r="AN117" s="994"/>
      <c r="AO117" s="995"/>
      <c r="AP117" s="997"/>
      <c r="AQ117" s="998"/>
      <c r="AR117" s="998"/>
      <c r="AS117" s="998"/>
      <c r="AT117" s="999"/>
      <c r="AU117" s="1021"/>
      <c r="AV117" s="1022"/>
      <c r="AW117" s="1022"/>
      <c r="AX117" s="1022"/>
      <c r="AY117" s="1022"/>
      <c r="AZ117" s="948" t="s">
        <v>453</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432</v>
      </c>
      <c r="BW117" s="899"/>
      <c r="BX117" s="899"/>
      <c r="BY117" s="899"/>
      <c r="BZ117" s="899"/>
      <c r="CA117" s="899" t="s">
        <v>390</v>
      </c>
      <c r="CB117" s="899"/>
      <c r="CC117" s="899"/>
      <c r="CD117" s="899"/>
      <c r="CE117" s="899"/>
      <c r="CF117" s="960" t="s">
        <v>129</v>
      </c>
      <c r="CG117" s="961"/>
      <c r="CH117" s="961"/>
      <c r="CI117" s="961"/>
      <c r="CJ117" s="961"/>
      <c r="CK117" s="1016"/>
      <c r="CL117" s="903"/>
      <c r="CM117" s="906" t="s">
        <v>454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129</v>
      </c>
      <c r="DM117" s="862"/>
      <c r="DN117" s="862"/>
      <c r="DO117" s="862"/>
      <c r="DP117" s="863"/>
      <c r="DQ117" s="864" t="s">
        <v>432</v>
      </c>
      <c r="DR117" s="862"/>
      <c r="DS117" s="862"/>
      <c r="DT117" s="862"/>
      <c r="DU117" s="863"/>
      <c r="DV117" s="909" t="s">
        <v>390</v>
      </c>
      <c r="DW117" s="910"/>
      <c r="DX117" s="910"/>
      <c r="DY117" s="910"/>
      <c r="DZ117" s="911"/>
    </row>
    <row r="118" spans="1:130" s="247" customFormat="1" ht="26.25" customHeight="1" x14ac:dyDescent="0.15">
      <c r="A118" s="986" t="s">
        <v>427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425</v>
      </c>
      <c r="AB118" s="987"/>
      <c r="AC118" s="987"/>
      <c r="AD118" s="987"/>
      <c r="AE118" s="988"/>
      <c r="AF118" s="989" t="s">
        <v>305</v>
      </c>
      <c r="AG118" s="987"/>
      <c r="AH118" s="987"/>
      <c r="AI118" s="987"/>
      <c r="AJ118" s="988"/>
      <c r="AK118" s="989" t="s">
        <v>304</v>
      </c>
      <c r="AL118" s="987"/>
      <c r="AM118" s="987"/>
      <c r="AN118" s="987"/>
      <c r="AO118" s="988"/>
      <c r="AP118" s="990" t="s">
        <v>426</v>
      </c>
      <c r="AQ118" s="991"/>
      <c r="AR118" s="991"/>
      <c r="AS118" s="991"/>
      <c r="AT118" s="992"/>
      <c r="AU118" s="1021"/>
      <c r="AV118" s="1022"/>
      <c r="AW118" s="1022"/>
      <c r="AX118" s="1022"/>
      <c r="AY118" s="1022"/>
      <c r="AZ118" s="964" t="s">
        <v>455</v>
      </c>
      <c r="BA118" s="965"/>
      <c r="BB118" s="965"/>
      <c r="BC118" s="965"/>
      <c r="BD118" s="965"/>
      <c r="BE118" s="965"/>
      <c r="BF118" s="965"/>
      <c r="BG118" s="965"/>
      <c r="BH118" s="965"/>
      <c r="BI118" s="965"/>
      <c r="BJ118" s="965"/>
      <c r="BK118" s="965"/>
      <c r="BL118" s="965"/>
      <c r="BM118" s="965"/>
      <c r="BN118" s="965"/>
      <c r="BO118" s="965"/>
      <c r="BP118" s="966"/>
      <c r="BQ118" s="967" t="s">
        <v>390</v>
      </c>
      <c r="BR118" s="930"/>
      <c r="BS118" s="930"/>
      <c r="BT118" s="930"/>
      <c r="BU118" s="930"/>
      <c r="BV118" s="930" t="s">
        <v>129</v>
      </c>
      <c r="BW118" s="930"/>
      <c r="BX118" s="930"/>
      <c r="BY118" s="930"/>
      <c r="BZ118" s="930"/>
      <c r="CA118" s="930" t="s">
        <v>390</v>
      </c>
      <c r="CB118" s="930"/>
      <c r="CC118" s="930"/>
      <c r="CD118" s="930"/>
      <c r="CE118" s="930"/>
      <c r="CF118" s="960" t="s">
        <v>390</v>
      </c>
      <c r="CG118" s="961"/>
      <c r="CH118" s="961"/>
      <c r="CI118" s="961"/>
      <c r="CJ118" s="961"/>
      <c r="CK118" s="1016"/>
      <c r="CL118" s="903"/>
      <c r="CM118" s="906" t="s">
        <v>456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390</v>
      </c>
      <c r="DR118" s="862"/>
      <c r="DS118" s="862"/>
      <c r="DT118" s="862"/>
      <c r="DU118" s="863"/>
      <c r="DV118" s="909" t="s">
        <v>390</v>
      </c>
      <c r="DW118" s="910"/>
      <c r="DX118" s="910"/>
      <c r="DY118" s="910"/>
      <c r="DZ118" s="911"/>
    </row>
    <row r="119" spans="1:130" s="247" customFormat="1" ht="26.25" customHeight="1" x14ac:dyDescent="0.15">
      <c r="A119" s="900" t="s">
        <v>430</v>
      </c>
      <c r="B119" s="901"/>
      <c r="C119" s="976" t="s">
        <v>431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390</v>
      </c>
      <c r="AB119" s="980"/>
      <c r="AC119" s="980"/>
      <c r="AD119" s="980"/>
      <c r="AE119" s="981"/>
      <c r="AF119" s="982" t="s">
        <v>390</v>
      </c>
      <c r="AG119" s="980"/>
      <c r="AH119" s="980"/>
      <c r="AI119" s="980"/>
      <c r="AJ119" s="981"/>
      <c r="AK119" s="982" t="s">
        <v>390</v>
      </c>
      <c r="AL119" s="980"/>
      <c r="AM119" s="980"/>
      <c r="AN119" s="980"/>
      <c r="AO119" s="981"/>
      <c r="AP119" s="983" t="s">
        <v>129</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457</v>
      </c>
      <c r="BP119" s="963"/>
      <c r="BQ119" s="967">
        <v>5959338</v>
      </c>
      <c r="BR119" s="930"/>
      <c r="BS119" s="930"/>
      <c r="BT119" s="930"/>
      <c r="BU119" s="930"/>
      <c r="BV119" s="930">
        <v>5792718</v>
      </c>
      <c r="BW119" s="930"/>
      <c r="BX119" s="930"/>
      <c r="BY119" s="930"/>
      <c r="BZ119" s="930"/>
      <c r="CA119" s="930">
        <v>5528395</v>
      </c>
      <c r="CB119" s="930"/>
      <c r="CC119" s="930"/>
      <c r="CD119" s="930"/>
      <c r="CE119" s="930"/>
      <c r="CF119" s="828"/>
      <c r="CG119" s="829"/>
      <c r="CH119" s="829"/>
      <c r="CI119" s="829"/>
      <c r="CJ119" s="919"/>
      <c r="CK119" s="1017"/>
      <c r="CL119" s="905"/>
      <c r="CM119" s="923" t="s">
        <v>458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432</v>
      </c>
      <c r="DH119" s="845"/>
      <c r="DI119" s="845"/>
      <c r="DJ119" s="845"/>
      <c r="DK119" s="846"/>
      <c r="DL119" s="847" t="s">
        <v>390</v>
      </c>
      <c r="DM119" s="845"/>
      <c r="DN119" s="845"/>
      <c r="DO119" s="845"/>
      <c r="DP119" s="846"/>
      <c r="DQ119" s="847" t="s">
        <v>432</v>
      </c>
      <c r="DR119" s="845"/>
      <c r="DS119" s="845"/>
      <c r="DT119" s="845"/>
      <c r="DU119" s="846"/>
      <c r="DV119" s="933" t="s">
        <v>432</v>
      </c>
      <c r="DW119" s="934"/>
      <c r="DX119" s="934"/>
      <c r="DY119" s="934"/>
      <c r="DZ119" s="935"/>
    </row>
    <row r="120" spans="1:130" s="247" customFormat="1" ht="26.25" customHeight="1" x14ac:dyDescent="0.15">
      <c r="A120" s="902"/>
      <c r="B120" s="903"/>
      <c r="C120" s="906" t="s">
        <v>435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432</v>
      </c>
      <c r="AB120" s="862"/>
      <c r="AC120" s="862"/>
      <c r="AD120" s="862"/>
      <c r="AE120" s="863"/>
      <c r="AF120" s="864" t="s">
        <v>432</v>
      </c>
      <c r="AG120" s="862"/>
      <c r="AH120" s="862"/>
      <c r="AI120" s="862"/>
      <c r="AJ120" s="863"/>
      <c r="AK120" s="864" t="s">
        <v>390</v>
      </c>
      <c r="AL120" s="862"/>
      <c r="AM120" s="862"/>
      <c r="AN120" s="862"/>
      <c r="AO120" s="863"/>
      <c r="AP120" s="909" t="s">
        <v>390</v>
      </c>
      <c r="AQ120" s="910"/>
      <c r="AR120" s="910"/>
      <c r="AS120" s="910"/>
      <c r="AT120" s="911"/>
      <c r="AU120" s="968" t="s">
        <v>459</v>
      </c>
      <c r="AV120" s="969"/>
      <c r="AW120" s="969"/>
      <c r="AX120" s="969"/>
      <c r="AY120" s="970"/>
      <c r="AZ120" s="945" t="s">
        <v>460</v>
      </c>
      <c r="BA120" s="890"/>
      <c r="BB120" s="890"/>
      <c r="BC120" s="890"/>
      <c r="BD120" s="890"/>
      <c r="BE120" s="890"/>
      <c r="BF120" s="890"/>
      <c r="BG120" s="890"/>
      <c r="BH120" s="890"/>
      <c r="BI120" s="890"/>
      <c r="BJ120" s="890"/>
      <c r="BK120" s="890"/>
      <c r="BL120" s="890"/>
      <c r="BM120" s="890"/>
      <c r="BN120" s="890"/>
      <c r="BO120" s="890"/>
      <c r="BP120" s="891"/>
      <c r="BQ120" s="946">
        <v>2605900</v>
      </c>
      <c r="BR120" s="927"/>
      <c r="BS120" s="927"/>
      <c r="BT120" s="927"/>
      <c r="BU120" s="927"/>
      <c r="BV120" s="927">
        <v>2302100</v>
      </c>
      <c r="BW120" s="927"/>
      <c r="BX120" s="927"/>
      <c r="BY120" s="927"/>
      <c r="BZ120" s="927"/>
      <c r="CA120" s="927">
        <v>1968950</v>
      </c>
      <c r="CB120" s="927"/>
      <c r="CC120" s="927"/>
      <c r="CD120" s="927"/>
      <c r="CE120" s="927"/>
      <c r="CF120" s="951">
        <v>150.19999999999999</v>
      </c>
      <c r="CG120" s="952"/>
      <c r="CH120" s="952"/>
      <c r="CI120" s="952"/>
      <c r="CJ120" s="952"/>
      <c r="CK120" s="953" t="s">
        <v>461</v>
      </c>
      <c r="CL120" s="937"/>
      <c r="CM120" s="937"/>
      <c r="CN120" s="937"/>
      <c r="CO120" s="938"/>
      <c r="CP120" s="957" t="s">
        <v>462</v>
      </c>
      <c r="CQ120" s="958"/>
      <c r="CR120" s="958"/>
      <c r="CS120" s="958"/>
      <c r="CT120" s="958"/>
      <c r="CU120" s="958"/>
      <c r="CV120" s="958"/>
      <c r="CW120" s="958"/>
      <c r="CX120" s="958"/>
      <c r="CY120" s="958"/>
      <c r="CZ120" s="958"/>
      <c r="DA120" s="958"/>
      <c r="DB120" s="958"/>
      <c r="DC120" s="958"/>
      <c r="DD120" s="958"/>
      <c r="DE120" s="958"/>
      <c r="DF120" s="959"/>
      <c r="DG120" s="946">
        <v>1152858</v>
      </c>
      <c r="DH120" s="927"/>
      <c r="DI120" s="927"/>
      <c r="DJ120" s="927"/>
      <c r="DK120" s="927"/>
      <c r="DL120" s="927">
        <v>1195637</v>
      </c>
      <c r="DM120" s="927"/>
      <c r="DN120" s="927"/>
      <c r="DO120" s="927"/>
      <c r="DP120" s="927"/>
      <c r="DQ120" s="927">
        <v>1156907</v>
      </c>
      <c r="DR120" s="927"/>
      <c r="DS120" s="927"/>
      <c r="DT120" s="927"/>
      <c r="DU120" s="927"/>
      <c r="DV120" s="928">
        <v>88.3</v>
      </c>
      <c r="DW120" s="928"/>
      <c r="DX120" s="928"/>
      <c r="DY120" s="928"/>
      <c r="DZ120" s="929"/>
    </row>
    <row r="121" spans="1:130" s="247" customFormat="1" ht="26.25" customHeight="1" x14ac:dyDescent="0.15">
      <c r="A121" s="902"/>
      <c r="B121" s="903"/>
      <c r="C121" s="948" t="s">
        <v>463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432</v>
      </c>
      <c r="AB121" s="862"/>
      <c r="AC121" s="862"/>
      <c r="AD121" s="862"/>
      <c r="AE121" s="863"/>
      <c r="AF121" s="864" t="s">
        <v>390</v>
      </c>
      <c r="AG121" s="862"/>
      <c r="AH121" s="862"/>
      <c r="AI121" s="862"/>
      <c r="AJ121" s="863"/>
      <c r="AK121" s="864" t="s">
        <v>390</v>
      </c>
      <c r="AL121" s="862"/>
      <c r="AM121" s="862"/>
      <c r="AN121" s="862"/>
      <c r="AO121" s="863"/>
      <c r="AP121" s="909" t="s">
        <v>390</v>
      </c>
      <c r="AQ121" s="910"/>
      <c r="AR121" s="910"/>
      <c r="AS121" s="910"/>
      <c r="AT121" s="911"/>
      <c r="AU121" s="971"/>
      <c r="AV121" s="972"/>
      <c r="AW121" s="972"/>
      <c r="AX121" s="972"/>
      <c r="AY121" s="973"/>
      <c r="AZ121" s="897" t="s">
        <v>464</v>
      </c>
      <c r="BA121" s="832"/>
      <c r="BB121" s="832"/>
      <c r="BC121" s="832"/>
      <c r="BD121" s="832"/>
      <c r="BE121" s="832"/>
      <c r="BF121" s="832"/>
      <c r="BG121" s="832"/>
      <c r="BH121" s="832"/>
      <c r="BI121" s="832"/>
      <c r="BJ121" s="832"/>
      <c r="BK121" s="832"/>
      <c r="BL121" s="832"/>
      <c r="BM121" s="832"/>
      <c r="BN121" s="832"/>
      <c r="BO121" s="832"/>
      <c r="BP121" s="833"/>
      <c r="BQ121" s="898">
        <v>61805</v>
      </c>
      <c r="BR121" s="899"/>
      <c r="BS121" s="899"/>
      <c r="BT121" s="899"/>
      <c r="BU121" s="899"/>
      <c r="BV121" s="899">
        <v>60531</v>
      </c>
      <c r="BW121" s="899"/>
      <c r="BX121" s="899"/>
      <c r="BY121" s="899"/>
      <c r="BZ121" s="899"/>
      <c r="CA121" s="899">
        <v>58720</v>
      </c>
      <c r="CB121" s="899"/>
      <c r="CC121" s="899"/>
      <c r="CD121" s="899"/>
      <c r="CE121" s="899"/>
      <c r="CF121" s="960">
        <v>4.5</v>
      </c>
      <c r="CG121" s="961"/>
      <c r="CH121" s="961"/>
      <c r="CI121" s="961"/>
      <c r="CJ121" s="961"/>
      <c r="CK121" s="954"/>
      <c r="CL121" s="940"/>
      <c r="CM121" s="940"/>
      <c r="CN121" s="940"/>
      <c r="CO121" s="941"/>
      <c r="CP121" s="920" t="s">
        <v>465</v>
      </c>
      <c r="CQ121" s="921"/>
      <c r="CR121" s="921"/>
      <c r="CS121" s="921"/>
      <c r="CT121" s="921"/>
      <c r="CU121" s="921"/>
      <c r="CV121" s="921"/>
      <c r="CW121" s="921"/>
      <c r="CX121" s="921"/>
      <c r="CY121" s="921"/>
      <c r="CZ121" s="921"/>
      <c r="DA121" s="921"/>
      <c r="DB121" s="921"/>
      <c r="DC121" s="921"/>
      <c r="DD121" s="921"/>
      <c r="DE121" s="921"/>
      <c r="DF121" s="922"/>
      <c r="DG121" s="898">
        <v>807472</v>
      </c>
      <c r="DH121" s="899"/>
      <c r="DI121" s="899"/>
      <c r="DJ121" s="899"/>
      <c r="DK121" s="899"/>
      <c r="DL121" s="899">
        <v>836427</v>
      </c>
      <c r="DM121" s="899"/>
      <c r="DN121" s="899"/>
      <c r="DO121" s="899"/>
      <c r="DP121" s="899"/>
      <c r="DQ121" s="899">
        <v>850971</v>
      </c>
      <c r="DR121" s="899"/>
      <c r="DS121" s="899"/>
      <c r="DT121" s="899"/>
      <c r="DU121" s="899"/>
      <c r="DV121" s="876">
        <v>64.900000000000006</v>
      </c>
      <c r="DW121" s="876"/>
      <c r="DX121" s="876"/>
      <c r="DY121" s="876"/>
      <c r="DZ121" s="877"/>
    </row>
    <row r="122" spans="1:130" s="247" customFormat="1" ht="26.25" customHeight="1" x14ac:dyDescent="0.15">
      <c r="A122" s="902"/>
      <c r="B122" s="903"/>
      <c r="C122" s="906" t="s">
        <v>445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432</v>
      </c>
      <c r="AB122" s="862"/>
      <c r="AC122" s="862"/>
      <c r="AD122" s="862"/>
      <c r="AE122" s="863"/>
      <c r="AF122" s="864" t="s">
        <v>432</v>
      </c>
      <c r="AG122" s="862"/>
      <c r="AH122" s="862"/>
      <c r="AI122" s="862"/>
      <c r="AJ122" s="863"/>
      <c r="AK122" s="864" t="s">
        <v>432</v>
      </c>
      <c r="AL122" s="862"/>
      <c r="AM122" s="862"/>
      <c r="AN122" s="862"/>
      <c r="AO122" s="863"/>
      <c r="AP122" s="909" t="s">
        <v>390</v>
      </c>
      <c r="AQ122" s="910"/>
      <c r="AR122" s="910"/>
      <c r="AS122" s="910"/>
      <c r="AT122" s="911"/>
      <c r="AU122" s="971"/>
      <c r="AV122" s="972"/>
      <c r="AW122" s="972"/>
      <c r="AX122" s="972"/>
      <c r="AY122" s="973"/>
      <c r="AZ122" s="964" t="s">
        <v>466</v>
      </c>
      <c r="BA122" s="965"/>
      <c r="BB122" s="965"/>
      <c r="BC122" s="965"/>
      <c r="BD122" s="965"/>
      <c r="BE122" s="965"/>
      <c r="BF122" s="965"/>
      <c r="BG122" s="965"/>
      <c r="BH122" s="965"/>
      <c r="BI122" s="965"/>
      <c r="BJ122" s="965"/>
      <c r="BK122" s="965"/>
      <c r="BL122" s="965"/>
      <c r="BM122" s="965"/>
      <c r="BN122" s="965"/>
      <c r="BO122" s="965"/>
      <c r="BP122" s="966"/>
      <c r="BQ122" s="967">
        <v>4270681</v>
      </c>
      <c r="BR122" s="930"/>
      <c r="BS122" s="930"/>
      <c r="BT122" s="930"/>
      <c r="BU122" s="930"/>
      <c r="BV122" s="930">
        <v>4118056</v>
      </c>
      <c r="BW122" s="930"/>
      <c r="BX122" s="930"/>
      <c r="BY122" s="930"/>
      <c r="BZ122" s="930"/>
      <c r="CA122" s="930">
        <v>3761123</v>
      </c>
      <c r="CB122" s="930"/>
      <c r="CC122" s="930"/>
      <c r="CD122" s="930"/>
      <c r="CE122" s="930"/>
      <c r="CF122" s="931">
        <v>287</v>
      </c>
      <c r="CG122" s="932"/>
      <c r="CH122" s="932"/>
      <c r="CI122" s="932"/>
      <c r="CJ122" s="932"/>
      <c r="CK122" s="954"/>
      <c r="CL122" s="940"/>
      <c r="CM122" s="940"/>
      <c r="CN122" s="940"/>
      <c r="CO122" s="941"/>
      <c r="CP122" s="920" t="s">
        <v>467</v>
      </c>
      <c r="CQ122" s="921"/>
      <c r="CR122" s="921"/>
      <c r="CS122" s="921"/>
      <c r="CT122" s="921"/>
      <c r="CU122" s="921"/>
      <c r="CV122" s="921"/>
      <c r="CW122" s="921"/>
      <c r="CX122" s="921"/>
      <c r="CY122" s="921"/>
      <c r="CZ122" s="921"/>
      <c r="DA122" s="921"/>
      <c r="DB122" s="921"/>
      <c r="DC122" s="921"/>
      <c r="DD122" s="921"/>
      <c r="DE122" s="921"/>
      <c r="DF122" s="922"/>
      <c r="DG122" s="898" t="s">
        <v>390</v>
      </c>
      <c r="DH122" s="899"/>
      <c r="DI122" s="899"/>
      <c r="DJ122" s="899"/>
      <c r="DK122" s="899"/>
      <c r="DL122" s="899" t="s">
        <v>129</v>
      </c>
      <c r="DM122" s="899"/>
      <c r="DN122" s="899"/>
      <c r="DO122" s="899"/>
      <c r="DP122" s="899"/>
      <c r="DQ122" s="899" t="s">
        <v>129</v>
      </c>
      <c r="DR122" s="899"/>
      <c r="DS122" s="899"/>
      <c r="DT122" s="899"/>
      <c r="DU122" s="899"/>
      <c r="DV122" s="876" t="s">
        <v>432</v>
      </c>
      <c r="DW122" s="876"/>
      <c r="DX122" s="876"/>
      <c r="DY122" s="876"/>
      <c r="DZ122" s="877"/>
    </row>
    <row r="123" spans="1:130" s="247" customFormat="1" ht="26.25" customHeight="1" x14ac:dyDescent="0.15">
      <c r="A123" s="902"/>
      <c r="B123" s="903"/>
      <c r="C123" s="906" t="s">
        <v>451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390</v>
      </c>
      <c r="AG123" s="862"/>
      <c r="AH123" s="862"/>
      <c r="AI123" s="862"/>
      <c r="AJ123" s="863"/>
      <c r="AK123" s="864" t="s">
        <v>390</v>
      </c>
      <c r="AL123" s="862"/>
      <c r="AM123" s="862"/>
      <c r="AN123" s="862"/>
      <c r="AO123" s="863"/>
      <c r="AP123" s="909" t="s">
        <v>432</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468</v>
      </c>
      <c r="BP123" s="963"/>
      <c r="BQ123" s="917">
        <v>6938386</v>
      </c>
      <c r="BR123" s="918"/>
      <c r="BS123" s="918"/>
      <c r="BT123" s="918"/>
      <c r="BU123" s="918"/>
      <c r="BV123" s="918">
        <v>6480687</v>
      </c>
      <c r="BW123" s="918"/>
      <c r="BX123" s="918"/>
      <c r="BY123" s="918"/>
      <c r="BZ123" s="918"/>
      <c r="CA123" s="918">
        <v>5788793</v>
      </c>
      <c r="CB123" s="918"/>
      <c r="CC123" s="918"/>
      <c r="CD123" s="918"/>
      <c r="CE123" s="918"/>
      <c r="CF123" s="828"/>
      <c r="CG123" s="829"/>
      <c r="CH123" s="829"/>
      <c r="CI123" s="829"/>
      <c r="CJ123" s="919"/>
      <c r="CK123" s="954"/>
      <c r="CL123" s="940"/>
      <c r="CM123" s="940"/>
      <c r="CN123" s="940"/>
      <c r="CO123" s="941"/>
      <c r="CP123" s="920" t="s">
        <v>469</v>
      </c>
      <c r="CQ123" s="921"/>
      <c r="CR123" s="921"/>
      <c r="CS123" s="921"/>
      <c r="CT123" s="921"/>
      <c r="CU123" s="921"/>
      <c r="CV123" s="921"/>
      <c r="CW123" s="921"/>
      <c r="CX123" s="921"/>
      <c r="CY123" s="921"/>
      <c r="CZ123" s="921"/>
      <c r="DA123" s="921"/>
      <c r="DB123" s="921"/>
      <c r="DC123" s="921"/>
      <c r="DD123" s="921"/>
      <c r="DE123" s="921"/>
      <c r="DF123" s="922"/>
      <c r="DG123" s="861" t="s">
        <v>390</v>
      </c>
      <c r="DH123" s="862"/>
      <c r="DI123" s="862"/>
      <c r="DJ123" s="862"/>
      <c r="DK123" s="863"/>
      <c r="DL123" s="864" t="s">
        <v>129</v>
      </c>
      <c r="DM123" s="862"/>
      <c r="DN123" s="862"/>
      <c r="DO123" s="862"/>
      <c r="DP123" s="863"/>
      <c r="DQ123" s="864" t="s">
        <v>129</v>
      </c>
      <c r="DR123" s="862"/>
      <c r="DS123" s="862"/>
      <c r="DT123" s="862"/>
      <c r="DU123" s="863"/>
      <c r="DV123" s="909" t="s">
        <v>129</v>
      </c>
      <c r="DW123" s="910"/>
      <c r="DX123" s="910"/>
      <c r="DY123" s="910"/>
      <c r="DZ123" s="911"/>
    </row>
    <row r="124" spans="1:130" s="247" customFormat="1" ht="26.25" customHeight="1" thickBot="1" x14ac:dyDescent="0.2">
      <c r="A124" s="902"/>
      <c r="B124" s="903"/>
      <c r="C124" s="906" t="s">
        <v>454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390</v>
      </c>
      <c r="AB124" s="862"/>
      <c r="AC124" s="862"/>
      <c r="AD124" s="862"/>
      <c r="AE124" s="863"/>
      <c r="AF124" s="864" t="s">
        <v>129</v>
      </c>
      <c r="AG124" s="862"/>
      <c r="AH124" s="862"/>
      <c r="AI124" s="862"/>
      <c r="AJ124" s="863"/>
      <c r="AK124" s="864" t="s">
        <v>129</v>
      </c>
      <c r="AL124" s="862"/>
      <c r="AM124" s="862"/>
      <c r="AN124" s="862"/>
      <c r="AO124" s="863"/>
      <c r="AP124" s="909" t="s">
        <v>129</v>
      </c>
      <c r="AQ124" s="910"/>
      <c r="AR124" s="910"/>
      <c r="AS124" s="910"/>
      <c r="AT124" s="911"/>
      <c r="AU124" s="912" t="s">
        <v>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129</v>
      </c>
      <c r="BR124" s="916"/>
      <c r="BS124" s="916"/>
      <c r="BT124" s="916"/>
      <c r="BU124" s="916"/>
      <c r="BV124" s="916" t="s">
        <v>129</v>
      </c>
      <c r="BW124" s="916"/>
      <c r="BX124" s="916"/>
      <c r="BY124" s="916"/>
      <c r="BZ124" s="916"/>
      <c r="CA124" s="916" t="s">
        <v>129</v>
      </c>
      <c r="CB124" s="916"/>
      <c r="CC124" s="916"/>
      <c r="CD124" s="916"/>
      <c r="CE124" s="916"/>
      <c r="CF124" s="806"/>
      <c r="CG124" s="807"/>
      <c r="CH124" s="807"/>
      <c r="CI124" s="807"/>
      <c r="CJ124" s="947"/>
      <c r="CK124" s="955"/>
      <c r="CL124" s="955"/>
      <c r="CM124" s="955"/>
      <c r="CN124" s="955"/>
      <c r="CO124" s="956"/>
      <c r="CP124" s="920" t="s">
        <v>471</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129</v>
      </c>
      <c r="DM124" s="845"/>
      <c r="DN124" s="845"/>
      <c r="DO124" s="845"/>
      <c r="DP124" s="846"/>
      <c r="DQ124" s="847" t="s">
        <v>129</v>
      </c>
      <c r="DR124" s="845"/>
      <c r="DS124" s="845"/>
      <c r="DT124" s="845"/>
      <c r="DU124" s="846"/>
      <c r="DV124" s="933" t="s">
        <v>390</v>
      </c>
      <c r="DW124" s="934"/>
      <c r="DX124" s="934"/>
      <c r="DY124" s="934"/>
      <c r="DZ124" s="935"/>
    </row>
    <row r="125" spans="1:130" s="247" customFormat="1" ht="26.25" customHeight="1" x14ac:dyDescent="0.15">
      <c r="A125" s="902"/>
      <c r="B125" s="903"/>
      <c r="C125" s="906" t="s">
        <v>456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129</v>
      </c>
      <c r="AL125" s="862"/>
      <c r="AM125" s="862"/>
      <c r="AN125" s="862"/>
      <c r="AO125" s="863"/>
      <c r="AP125" s="909" t="s">
        <v>390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472</v>
      </c>
      <c r="CL125" s="937"/>
      <c r="CM125" s="937"/>
      <c r="CN125" s="937"/>
      <c r="CO125" s="938"/>
      <c r="CP125" s="945" t="s">
        <v>473</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
      <c r="A126" s="902"/>
      <c r="B126" s="903"/>
      <c r="C126" s="906" t="s">
        <v>458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129</v>
      </c>
      <c r="AG126" s="862"/>
      <c r="AH126" s="862"/>
      <c r="AI126" s="862"/>
      <c r="AJ126" s="863"/>
      <c r="AK126" s="864" t="s">
        <v>129</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474</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390</v>
      </c>
      <c r="DR126" s="899"/>
      <c r="DS126" s="899"/>
      <c r="DT126" s="899"/>
      <c r="DU126" s="899"/>
      <c r="DV126" s="876" t="s">
        <v>129</v>
      </c>
      <c r="DW126" s="876"/>
      <c r="DX126" s="876"/>
      <c r="DY126" s="876"/>
      <c r="DZ126" s="877"/>
    </row>
    <row r="127" spans="1:130" s="247" customFormat="1" ht="26.25" customHeight="1" x14ac:dyDescent="0.15">
      <c r="A127" s="904"/>
      <c r="B127" s="905"/>
      <c r="C127" s="923" t="s">
        <v>475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129</v>
      </c>
      <c r="AB127" s="862"/>
      <c r="AC127" s="862"/>
      <c r="AD127" s="862"/>
      <c r="AE127" s="863"/>
      <c r="AF127" s="864" t="s">
        <v>129</v>
      </c>
      <c r="AG127" s="862"/>
      <c r="AH127" s="862"/>
      <c r="AI127" s="862"/>
      <c r="AJ127" s="863"/>
      <c r="AK127" s="864" t="s">
        <v>129</v>
      </c>
      <c r="AL127" s="862"/>
      <c r="AM127" s="862"/>
      <c r="AN127" s="862"/>
      <c r="AO127" s="863"/>
      <c r="AP127" s="909" t="s">
        <v>129</v>
      </c>
      <c r="AQ127" s="910"/>
      <c r="AR127" s="910"/>
      <c r="AS127" s="910"/>
      <c r="AT127" s="911"/>
      <c r="AU127" s="283"/>
      <c r="AV127" s="283"/>
      <c r="AW127" s="283"/>
      <c r="AX127" s="926" t="s">
        <v>476</v>
      </c>
      <c r="AY127" s="894"/>
      <c r="AZ127" s="894"/>
      <c r="BA127" s="894"/>
      <c r="BB127" s="894"/>
      <c r="BC127" s="894"/>
      <c r="BD127" s="894"/>
      <c r="BE127" s="895"/>
      <c r="BF127" s="893" t="s">
        <v>477</v>
      </c>
      <c r="BG127" s="894"/>
      <c r="BH127" s="894"/>
      <c r="BI127" s="894"/>
      <c r="BJ127" s="894"/>
      <c r="BK127" s="894"/>
      <c r="BL127" s="895"/>
      <c r="BM127" s="893" t="s">
        <v>478</v>
      </c>
      <c r="BN127" s="894"/>
      <c r="BO127" s="894"/>
      <c r="BP127" s="894"/>
      <c r="BQ127" s="894"/>
      <c r="BR127" s="894"/>
      <c r="BS127" s="895"/>
      <c r="BT127" s="893" t="s">
        <v>479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480</v>
      </c>
      <c r="CQ127" s="832"/>
      <c r="CR127" s="832"/>
      <c r="CS127" s="832"/>
      <c r="CT127" s="832"/>
      <c r="CU127" s="832"/>
      <c r="CV127" s="832"/>
      <c r="CW127" s="832"/>
      <c r="CX127" s="832"/>
      <c r="CY127" s="832"/>
      <c r="CZ127" s="832"/>
      <c r="DA127" s="832"/>
      <c r="DB127" s="832"/>
      <c r="DC127" s="832"/>
      <c r="DD127" s="832"/>
      <c r="DE127" s="832"/>
      <c r="DF127" s="833"/>
      <c r="DG127" s="898" t="s">
        <v>390</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
      <c r="A128" s="878" t="s">
        <v>481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482</v>
      </c>
      <c r="X128" s="880"/>
      <c r="Y128" s="880"/>
      <c r="Z128" s="881"/>
      <c r="AA128" s="882">
        <v>502536</v>
      </c>
      <c r="AB128" s="883"/>
      <c r="AC128" s="883"/>
      <c r="AD128" s="883"/>
      <c r="AE128" s="884"/>
      <c r="AF128" s="885">
        <v>502692</v>
      </c>
      <c r="AG128" s="883"/>
      <c r="AH128" s="883"/>
      <c r="AI128" s="883"/>
      <c r="AJ128" s="884"/>
      <c r="AK128" s="885">
        <v>502790</v>
      </c>
      <c r="AL128" s="883"/>
      <c r="AM128" s="883"/>
      <c r="AN128" s="883"/>
      <c r="AO128" s="884"/>
      <c r="AP128" s="886"/>
      <c r="AQ128" s="887"/>
      <c r="AR128" s="887"/>
      <c r="AS128" s="887"/>
      <c r="AT128" s="888"/>
      <c r="AU128" s="283"/>
      <c r="AV128" s="283"/>
      <c r="AW128" s="283"/>
      <c r="AX128" s="889" t="s">
        <v>483</v>
      </c>
      <c r="AY128" s="890"/>
      <c r="AZ128" s="890"/>
      <c r="BA128" s="890"/>
      <c r="BB128" s="890"/>
      <c r="BC128" s="890"/>
      <c r="BD128" s="890"/>
      <c r="BE128" s="891"/>
      <c r="BF128" s="868" t="s">
        <v>390</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484</v>
      </c>
      <c r="CQ128" s="810"/>
      <c r="CR128" s="810"/>
      <c r="CS128" s="810"/>
      <c r="CT128" s="810"/>
      <c r="CU128" s="810"/>
      <c r="CV128" s="810"/>
      <c r="CW128" s="810"/>
      <c r="CX128" s="810"/>
      <c r="CY128" s="810"/>
      <c r="CZ128" s="810"/>
      <c r="DA128" s="810"/>
      <c r="DB128" s="810"/>
      <c r="DC128" s="810"/>
      <c r="DD128" s="810"/>
      <c r="DE128" s="810"/>
      <c r="DF128" s="811"/>
      <c r="DG128" s="872" t="s">
        <v>390</v>
      </c>
      <c r="DH128" s="873"/>
      <c r="DI128" s="873"/>
      <c r="DJ128" s="873"/>
      <c r="DK128" s="873"/>
      <c r="DL128" s="873" t="s">
        <v>129</v>
      </c>
      <c r="DM128" s="873"/>
      <c r="DN128" s="873"/>
      <c r="DO128" s="873"/>
      <c r="DP128" s="873"/>
      <c r="DQ128" s="873" t="s">
        <v>390</v>
      </c>
      <c r="DR128" s="873"/>
      <c r="DS128" s="873"/>
      <c r="DT128" s="873"/>
      <c r="DU128" s="873"/>
      <c r="DV128" s="874" t="s">
        <v>129</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485</v>
      </c>
      <c r="X129" s="859"/>
      <c r="Y129" s="859"/>
      <c r="Z129" s="860"/>
      <c r="AA129" s="861">
        <v>1729129</v>
      </c>
      <c r="AB129" s="862"/>
      <c r="AC129" s="862"/>
      <c r="AD129" s="862"/>
      <c r="AE129" s="863"/>
      <c r="AF129" s="864">
        <v>1789592</v>
      </c>
      <c r="AG129" s="862"/>
      <c r="AH129" s="862"/>
      <c r="AI129" s="862"/>
      <c r="AJ129" s="863"/>
      <c r="AK129" s="864">
        <v>1771256</v>
      </c>
      <c r="AL129" s="862"/>
      <c r="AM129" s="862"/>
      <c r="AN129" s="862"/>
      <c r="AO129" s="863"/>
      <c r="AP129" s="865"/>
      <c r="AQ129" s="866"/>
      <c r="AR129" s="866"/>
      <c r="AS129" s="866"/>
      <c r="AT129" s="867"/>
      <c r="AU129" s="285"/>
      <c r="AV129" s="285"/>
      <c r="AW129" s="285"/>
      <c r="AX129" s="831" t="s">
        <v>486</v>
      </c>
      <c r="AY129" s="832"/>
      <c r="AZ129" s="832"/>
      <c r="BA129" s="832"/>
      <c r="BB129" s="832"/>
      <c r="BC129" s="832"/>
      <c r="BD129" s="832"/>
      <c r="BE129" s="833"/>
      <c r="BF129" s="851" t="s">
        <v>129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488</v>
      </c>
      <c r="X130" s="859"/>
      <c r="Y130" s="859"/>
      <c r="Z130" s="860"/>
      <c r="AA130" s="861">
        <v>385939</v>
      </c>
      <c r="AB130" s="862"/>
      <c r="AC130" s="862"/>
      <c r="AD130" s="862"/>
      <c r="AE130" s="863"/>
      <c r="AF130" s="864">
        <v>465601</v>
      </c>
      <c r="AG130" s="862"/>
      <c r="AH130" s="862"/>
      <c r="AI130" s="862"/>
      <c r="AJ130" s="863"/>
      <c r="AK130" s="864">
        <v>460598</v>
      </c>
      <c r="AL130" s="862"/>
      <c r="AM130" s="862"/>
      <c r="AN130" s="862"/>
      <c r="AO130" s="863"/>
      <c r="AP130" s="865"/>
      <c r="AQ130" s="866"/>
      <c r="AR130" s="866"/>
      <c r="AS130" s="866"/>
      <c r="AT130" s="867"/>
      <c r="AU130" s="285"/>
      <c r="AV130" s="285"/>
      <c r="AW130" s="285"/>
      <c r="AX130" s="831" t="s">
        <v>489</v>
      </c>
      <c r="AY130" s="832"/>
      <c r="AZ130" s="832"/>
      <c r="BA130" s="832"/>
      <c r="BB130" s="832"/>
      <c r="BC130" s="832"/>
      <c r="BD130" s="832"/>
      <c r="BE130" s="833"/>
      <c r="BF130" s="834">
        <v>7.2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490</v>
      </c>
      <c r="X131" s="842"/>
      <c r="Y131" s="842"/>
      <c r="Z131" s="843"/>
      <c r="AA131" s="844">
        <v>1343190</v>
      </c>
      <c r="AB131" s="845"/>
      <c r="AC131" s="845"/>
      <c r="AD131" s="845"/>
      <c r="AE131" s="846"/>
      <c r="AF131" s="847">
        <v>1323991</v>
      </c>
      <c r="AG131" s="845"/>
      <c r="AH131" s="845"/>
      <c r="AI131" s="845"/>
      <c r="AJ131" s="846"/>
      <c r="AK131" s="847">
        <v>1310658</v>
      </c>
      <c r="AL131" s="845"/>
      <c r="AM131" s="845"/>
      <c r="AN131" s="845"/>
      <c r="AO131" s="846"/>
      <c r="AP131" s="848"/>
      <c r="AQ131" s="849"/>
      <c r="AR131" s="849"/>
      <c r="AS131" s="849"/>
      <c r="AT131" s="850"/>
      <c r="AU131" s="285"/>
      <c r="AV131" s="285"/>
      <c r="AW131" s="285"/>
      <c r="AX131" s="809" t="s">
        <v>491</v>
      </c>
      <c r="AY131" s="810"/>
      <c r="AZ131" s="810"/>
      <c r="BA131" s="810"/>
      <c r="BB131" s="810"/>
      <c r="BC131" s="810"/>
      <c r="BD131" s="810"/>
      <c r="BE131" s="811"/>
      <c r="BF131" s="812" t="s">
        <v>129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493</v>
      </c>
      <c r="W132" s="822"/>
      <c r="X132" s="822"/>
      <c r="Y132" s="822"/>
      <c r="Z132" s="823"/>
      <c r="AA132" s="824">
        <v>4.0477519930000003</v>
      </c>
      <c r="AB132" s="825"/>
      <c r="AC132" s="825"/>
      <c r="AD132" s="825"/>
      <c r="AE132" s="826"/>
      <c r="AF132" s="827">
        <v>8.4021719180000005</v>
      </c>
      <c r="AG132" s="825"/>
      <c r="AH132" s="825"/>
      <c r="AI132" s="825"/>
      <c r="AJ132" s="826"/>
      <c r="AK132" s="827">
        <v>9.4414408640000005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494</v>
      </c>
      <c r="W133" s="801"/>
      <c r="X133" s="801"/>
      <c r="Y133" s="801"/>
      <c r="Z133" s="802"/>
      <c r="AA133" s="803">
        <v>2.7</v>
      </c>
      <c r="AB133" s="804"/>
      <c r="AC133" s="804"/>
      <c r="AD133" s="804"/>
      <c r="AE133" s="805"/>
      <c r="AF133" s="803">
        <v>4.9000000000000004</v>
      </c>
      <c r="AG133" s="804"/>
      <c r="AH133" s="804"/>
      <c r="AI133" s="804"/>
      <c r="AJ133" s="805"/>
      <c r="AK133" s="803">
        <v>7.2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x464Joyo6QdU1kXNLAVrnVU4pku9gg+MLDLcJVIiOONsgbQoqeraz8tz5u0QCQZkoprKrBUmkNcEDfnTZPwlQ==" saltValue="SZLPowVp28gPJfMuN87W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1C3FxcRQWlr5IKrh4cD6EZ+TdDJP15KrQTymvUZJ8sFj18j90liLpkxD3cZF19vJ0xet4wTS5GZ4d2ZMgxnw3Q==" saltValue="wiDECAmR0vmnpUvXgUUF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isSJqwQPxa56902M0Mrjg95P9oxc4oZFwCMbQN8SUuXL1B54vMhQ+SVTUpavFkkUBKXaN9hLJTB98ca7rxQA==" saltValue="r4hAcwnbg6+EqUI7nD9u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503</v>
      </c>
      <c r="AL9" s="1231"/>
      <c r="AM9" s="1231"/>
      <c r="AN9" s="1232"/>
      <c r="AO9" s="313">
        <v>641402</v>
      </c>
      <c r="AP9" s="313">
        <v>208180</v>
      </c>
      <c r="AQ9" s="314">
        <v>172204</v>
      </c>
      <c r="AR9" s="315">
        <v>20.9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504</v>
      </c>
      <c r="AL10" s="1231"/>
      <c r="AM10" s="1231"/>
      <c r="AN10" s="1232"/>
      <c r="AO10" s="316">
        <v>57676</v>
      </c>
      <c r="AP10" s="316">
        <v>18720</v>
      </c>
      <c r="AQ10" s="317">
        <v>20524</v>
      </c>
      <c r="AR10" s="318">
        <v>-8.8000000000000007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505</v>
      </c>
      <c r="AL11" s="1231"/>
      <c r="AM11" s="1231"/>
      <c r="AN11" s="1232"/>
      <c r="AO11" s="316">
        <v>145</v>
      </c>
      <c r="AP11" s="316">
        <v>47</v>
      </c>
      <c r="AQ11" s="317">
        <v>26395</v>
      </c>
      <c r="AR11" s="318">
        <v>-99.8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506</v>
      </c>
      <c r="AL12" s="1231"/>
      <c r="AM12" s="1231"/>
      <c r="AN12" s="1232"/>
      <c r="AO12" s="316" t="s">
        <v>507</v>
      </c>
      <c r="AP12" s="316" t="s">
        <v>507</v>
      </c>
      <c r="AQ12" s="317">
        <v>1752</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508</v>
      </c>
      <c r="AL13" s="1231"/>
      <c r="AM13" s="1231"/>
      <c r="AN13" s="1232"/>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509</v>
      </c>
      <c r="AL14" s="1231"/>
      <c r="AM14" s="1231"/>
      <c r="AN14" s="1232"/>
      <c r="AO14" s="316">
        <v>18876</v>
      </c>
      <c r="AP14" s="316">
        <v>6127</v>
      </c>
      <c r="AQ14" s="317">
        <v>7974</v>
      </c>
      <c r="AR14" s="318">
        <v>-23.2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510</v>
      </c>
      <c r="AL15" s="1231"/>
      <c r="AM15" s="1231"/>
      <c r="AN15" s="1232"/>
      <c r="AO15" s="316">
        <v>4434</v>
      </c>
      <c r="AP15" s="316">
        <v>1439</v>
      </c>
      <c r="AQ15" s="317">
        <v>4531</v>
      </c>
      <c r="AR15" s="318">
        <v>-68.2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511</v>
      </c>
      <c r="AL16" s="1234"/>
      <c r="AM16" s="1234"/>
      <c r="AN16" s="1235"/>
      <c r="AO16" s="316">
        <v>-46809</v>
      </c>
      <c r="AP16" s="316">
        <v>-15193</v>
      </c>
      <c r="AQ16" s="317">
        <v>-15679</v>
      </c>
      <c r="AR16" s="318">
        <v>-3.1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675724</v>
      </c>
      <c r="AP17" s="316">
        <v>219320</v>
      </c>
      <c r="AQ17" s="317">
        <v>217700</v>
      </c>
      <c r="AR17" s="318">
        <v>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516</v>
      </c>
      <c r="AL21" s="1228"/>
      <c r="AM21" s="1228"/>
      <c r="AN21" s="1229"/>
      <c r="AO21" s="328">
        <v>21.42</v>
      </c>
      <c r="AP21" s="329">
        <v>19.600000000000001</v>
      </c>
      <c r="AQ21" s="330">
        <v>1.82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517</v>
      </c>
      <c r="AL22" s="1228"/>
      <c r="AM22" s="1228"/>
      <c r="AN22" s="1229"/>
      <c r="AO22" s="333">
        <v>99.3</v>
      </c>
      <c r="AP22" s="334">
        <v>95.1</v>
      </c>
      <c r="AQ22" s="335">
        <v>4.2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521</v>
      </c>
      <c r="AL32" s="1219"/>
      <c r="AM32" s="1219"/>
      <c r="AN32" s="1220"/>
      <c r="AO32" s="343">
        <v>892234</v>
      </c>
      <c r="AP32" s="343">
        <v>289592</v>
      </c>
      <c r="AQ32" s="344">
        <v>110920</v>
      </c>
      <c r="AR32" s="345">
        <v>161.1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522</v>
      </c>
      <c r="AL33" s="1219"/>
      <c r="AM33" s="1219"/>
      <c r="AN33" s="1220"/>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523</v>
      </c>
      <c r="AL34" s="1219"/>
      <c r="AM34" s="1219"/>
      <c r="AN34" s="1220"/>
      <c r="AO34" s="343" t="s">
        <v>507</v>
      </c>
      <c r="AP34" s="343" t="s">
        <v>507</v>
      </c>
      <c r="AQ34" s="344" t="s">
        <v>507</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524</v>
      </c>
      <c r="AL35" s="1219"/>
      <c r="AM35" s="1219"/>
      <c r="AN35" s="1220"/>
      <c r="AO35" s="343">
        <v>194899</v>
      </c>
      <c r="AP35" s="343">
        <v>63258</v>
      </c>
      <c r="AQ35" s="344">
        <v>30367</v>
      </c>
      <c r="AR35" s="345">
        <v>108.3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525</v>
      </c>
      <c r="AL36" s="1219"/>
      <c r="AM36" s="1219"/>
      <c r="AN36" s="1220"/>
      <c r="AO36" s="343" t="s">
        <v>507</v>
      </c>
      <c r="AP36" s="343" t="s">
        <v>507</v>
      </c>
      <c r="AQ36" s="344">
        <v>2045</v>
      </c>
      <c r="AR36" s="345" t="s">
        <v>507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526</v>
      </c>
      <c r="AL37" s="1219"/>
      <c r="AM37" s="1219"/>
      <c r="AN37" s="1220"/>
      <c r="AO37" s="343" t="s">
        <v>507</v>
      </c>
      <c r="AP37" s="343" t="s">
        <v>507</v>
      </c>
      <c r="AQ37" s="344">
        <v>314</v>
      </c>
      <c r="AR37" s="345" t="s">
        <v>507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527</v>
      </c>
      <c r="AL38" s="1222"/>
      <c r="AM38" s="1222"/>
      <c r="AN38" s="1223"/>
      <c r="AO38" s="346" t="s">
        <v>507</v>
      </c>
      <c r="AP38" s="346" t="s">
        <v>507</v>
      </c>
      <c r="AQ38" s="347">
        <v>28</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528</v>
      </c>
      <c r="AL39" s="1222"/>
      <c r="AM39" s="1222"/>
      <c r="AN39" s="1223"/>
      <c r="AO39" s="343">
        <v>-502790</v>
      </c>
      <c r="AP39" s="343">
        <v>-163191</v>
      </c>
      <c r="AQ39" s="344">
        <v>-3766</v>
      </c>
      <c r="AR39" s="345">
        <v>4233.3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529</v>
      </c>
      <c r="AL40" s="1219"/>
      <c r="AM40" s="1219"/>
      <c r="AN40" s="1220"/>
      <c r="AO40" s="343">
        <v>-460598</v>
      </c>
      <c r="AP40" s="343">
        <v>-149496</v>
      </c>
      <c r="AQ40" s="344">
        <v>-106993</v>
      </c>
      <c r="AR40" s="345">
        <v>39.700000000000003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123745</v>
      </c>
      <c r="AP41" s="343">
        <v>40164</v>
      </c>
      <c r="AQ41" s="344">
        <v>32915</v>
      </c>
      <c r="AR41" s="345">
        <v>22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498</v>
      </c>
      <c r="AN49" s="1213" t="s">
        <v>533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1499628</v>
      </c>
      <c r="AN51" s="365">
        <v>476981</v>
      </c>
      <c r="AO51" s="366">
        <v>-1.9</v>
      </c>
      <c r="AP51" s="367">
        <v>245039</v>
      </c>
      <c r="AQ51" s="368">
        <v>-15.1</v>
      </c>
      <c r="AR51" s="369">
        <v>13.2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666313</v>
      </c>
      <c r="AN52" s="373">
        <v>211932</v>
      </c>
      <c r="AO52" s="374">
        <v>-27.2</v>
      </c>
      <c r="AP52" s="375">
        <v>108922</v>
      </c>
      <c r="AQ52" s="376">
        <v>-23</v>
      </c>
      <c r="AR52" s="377">
        <v>-4.2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714880</v>
      </c>
      <c r="AN53" s="365">
        <v>226730</v>
      </c>
      <c r="AO53" s="366">
        <v>-52.5</v>
      </c>
      <c r="AP53" s="367">
        <v>237994</v>
      </c>
      <c r="AQ53" s="368">
        <v>-2.9</v>
      </c>
      <c r="AR53" s="369">
        <v>-49.6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540180</v>
      </c>
      <c r="AN54" s="373">
        <v>171323</v>
      </c>
      <c r="AO54" s="374">
        <v>-19.2</v>
      </c>
      <c r="AP54" s="375">
        <v>110361</v>
      </c>
      <c r="AQ54" s="376">
        <v>1.3</v>
      </c>
      <c r="AR54" s="377">
        <v>-20.5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504902</v>
      </c>
      <c r="AN55" s="365">
        <v>163346</v>
      </c>
      <c r="AO55" s="366">
        <v>-28</v>
      </c>
      <c r="AP55" s="367">
        <v>267911</v>
      </c>
      <c r="AQ55" s="368">
        <v>12.6</v>
      </c>
      <c r="AR55" s="369">
        <v>-40.6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315929</v>
      </c>
      <c r="AN56" s="373">
        <v>102209</v>
      </c>
      <c r="AO56" s="374">
        <v>-40.299999999999997</v>
      </c>
      <c r="AP56" s="375">
        <v>106425</v>
      </c>
      <c r="AQ56" s="376">
        <v>-3.6</v>
      </c>
      <c r="AR56" s="377">
        <v>-36.700000000000003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391032</v>
      </c>
      <c r="AN57" s="365">
        <v>126753</v>
      </c>
      <c r="AO57" s="366">
        <v>-22.4</v>
      </c>
      <c r="AP57" s="367">
        <v>228215</v>
      </c>
      <c r="AQ57" s="368">
        <v>-14.8</v>
      </c>
      <c r="AR57" s="369">
        <v>-7.6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348490</v>
      </c>
      <c r="AN58" s="373">
        <v>112963</v>
      </c>
      <c r="AO58" s="374">
        <v>10.5</v>
      </c>
      <c r="AP58" s="375">
        <v>117571</v>
      </c>
      <c r="AQ58" s="376">
        <v>10.5</v>
      </c>
      <c r="AR58" s="377">
        <v>0</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546321</v>
      </c>
      <c r="AN59" s="365">
        <v>177319</v>
      </c>
      <c r="AO59" s="366">
        <v>39.9</v>
      </c>
      <c r="AP59" s="367">
        <v>264232</v>
      </c>
      <c r="AQ59" s="368">
        <v>15.8</v>
      </c>
      <c r="AR59" s="369">
        <v>24.1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393992</v>
      </c>
      <c r="AN60" s="373">
        <v>127878</v>
      </c>
      <c r="AO60" s="374">
        <v>13.2</v>
      </c>
      <c r="AP60" s="375">
        <v>133959</v>
      </c>
      <c r="AQ60" s="376">
        <v>13.9</v>
      </c>
      <c r="AR60" s="377">
        <v>-0.7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731353</v>
      </c>
      <c r="AN61" s="380">
        <v>234226</v>
      </c>
      <c r="AO61" s="381">
        <v>-13</v>
      </c>
      <c r="AP61" s="382">
        <v>248678</v>
      </c>
      <c r="AQ61" s="383">
        <v>-0.9</v>
      </c>
      <c r="AR61" s="369">
        <v>-12.1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452981</v>
      </c>
      <c r="AN62" s="373">
        <v>145261</v>
      </c>
      <c r="AO62" s="374">
        <v>-12.6</v>
      </c>
      <c r="AP62" s="375">
        <v>115448</v>
      </c>
      <c r="AQ62" s="376">
        <v>-0.2</v>
      </c>
      <c r="AR62" s="377">
        <v>-12.4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ANJjZ/kxAcMUG/Z2NTQpI+4Tl63AupY1MMRberOfvpZ7rsqBh6CX0Qf3YFjNKA2nlJUviu2Tfs7CnGDUrFUlQ==" saltValue="tTfAZjOMIMRGvFuv3NoO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33d+gQDDtnPIzbganQtcctZMG9YL0Y85cuv0B15YO4ClyhdzwN6kB1v2NpQguP8NpZ9ECOc0/yYoexJYhLCS5A==" saltValue="XPLH5S3L9MO2vo8pvkrj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CePmIfvSAHES/Px5VBDxENSY3itC6UVc0iU4AUxIuX3R4i+mwM5fnmQp4TtWXmc67QJpL+UWcw0u76j7XkUPPw==" saltValue="EjmqM/qI0R++HdaintgN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93.82</v>
      </c>
      <c r="G47" s="12">
        <v>77.819999999999993</v>
      </c>
      <c r="H47" s="12">
        <v>67.599999999999994</v>
      </c>
      <c r="I47" s="12">
        <v>54.43</v>
      </c>
      <c r="J47" s="13">
        <v>44.27</v>
      </c>
    </row>
    <row r="48" spans="2:10" ht="57.75" customHeight="1" x14ac:dyDescent="0.15">
      <c r="B48" s="14"/>
      <c r="C48" s="1238" t="s">
        <v>4</v>
      </c>
      <c r="D48" s="1238"/>
      <c r="E48" s="1239"/>
      <c r="F48" s="15">
        <v>14.86</v>
      </c>
      <c r="G48" s="16">
        <v>12.87</v>
      </c>
      <c r="H48" s="16">
        <v>9.5399999999999991</v>
      </c>
      <c r="I48" s="16">
        <v>8.0399999999999991</v>
      </c>
      <c r="J48" s="17">
        <v>10.16</v>
      </c>
    </row>
    <row r="49" spans="2:10" ht="57.75" customHeight="1" thickBot="1" x14ac:dyDescent="0.2">
      <c r="B49" s="18"/>
      <c r="C49" s="1240" t="s">
        <v>5</v>
      </c>
      <c r="D49" s="1240"/>
      <c r="E49" s="1241"/>
      <c r="F49" s="19">
        <v>6.63</v>
      </c>
      <c r="G49" s="20" t="s">
        <v>554</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rz7lKojPw6Xk1ePUZsVKvhO2Y6eoQDFWz/fGD1T3NLplEk1H/OvGN7CqUNv5iktjhWC0DomWdZj7QbZjPhPIvA==" saltValue="mE+YmQRSWgXBiZMKfJ/7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2021-03-01T01:24:40Z</cp:lastPrinted>
  <dcterms:created xsi:type="dcterms:W3CDTF">2021-02-05T04:12:50Z</dcterms:created>
  <dcterms:modified xsi:type="dcterms:W3CDTF">2021-10-27T10:44:11Z</dcterms:modified>
  <cp:category/>
</cp:coreProperties>
</file>