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税財政Ｇ\02財政担当\08財政状況一覧表等\01財政状況資料集\H27決算\08HP用原稿（最終）\"/>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O35" i="9"/>
  <c r="BW35" i="9"/>
  <c r="AM35" i="9"/>
  <c r="CO34" i="9"/>
  <c r="BW34" i="9"/>
  <c r="C34" i="9"/>
  <c r="C35" i="9" s="1"/>
  <c r="C36" i="9" l="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c r="BE35" i="9" s="1"/>
</calcChain>
</file>

<file path=xl/sharedStrings.xml><?xml version="1.0" encoding="utf-8"?>
<sst xmlns="http://schemas.openxmlformats.org/spreadsheetml/2006/main" count="1107" uniqueCount="552">
  <si>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</si>
  <si>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</si>
  <si>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</si>
  <si>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</si>
  <si>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</si>
  <si>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</si>
  <si>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</si>
  <si>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</si>
  <si>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</si>
  <si>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</si>
  <si>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</si>
  <si>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</si>
  <si>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</si>
  <si>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</si>
  <si>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</si>
  <si>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</si>
  <si>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</si>
  <si>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</si>
  <si>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</si>
  <si>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</si>
  <si>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</si>
  <si>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</si>
  <si>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</si>
  <si>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</si>
  <si>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</si>
  <si>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</si>
  <si>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</si>
  <si>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</si>
  <si>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</si>
  <si>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</si>
  <si>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</si>
  <si>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</si>
  <si>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</si>
  <si>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</si>
  <si>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</si>
  <si>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</si>
  <si>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</si>
  <si>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</si>
  <si>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</si>
  <si>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</si>
  <si>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</si>
  <si>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</si>
  <si>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</si>
  <si>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</si>
  <si>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</si>
  <si>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</si>
  <si>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</si>
  <si>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</si>
  <si>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</si>
  <si>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</si>
  <si>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</si>
  <si>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</si>
  <si>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</si>
  <si>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</si>
  <si>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</si>
  <si>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</si>
  <si>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</si>
  <si>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</si>
  <si>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</si>
  <si>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</si>
  <si>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</si>
  <si>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</si>
  <si>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</si>
  <si>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</si>
  <si>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</si>
  <si>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</si>
  <si>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</si>
  <si>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</si>
  <si>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</si>
  <si>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</si>
  <si>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</si>
  <si>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</si>
  <si>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</si>
  <si>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</si>
  <si>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</si>
  <si>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</si>
  <si>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</si>
  <si>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</si>
  <si>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</si>
  <si>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</si>
  <si>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</si>
  <si>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直島町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</si>
  <si>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</si>
  <si>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</si>
  <si>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</si>
  <si>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</si>
  <si>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</si>
  <si>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</si>
  <si>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</si>
  <si>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</si>
  <si>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</si>
  <si>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</si>
  <si>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</si>
  <si>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</si>
  <si>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</si>
  <si>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</si>
  <si>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</si>
  <si>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</si>
  <si>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</si>
  <si>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</si>
  <si>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</si>
  <si>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</si>
  <si>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</si>
  <si>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</si>
  <si>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</si>
  <si>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</si>
  <si>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</si>
  <si>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</si>
  <si>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</si>
  <si>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</si>
  <si>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</si>
  <si>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</si>
  <si>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</si>
  <si>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</si>
  <si>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</si>
  <si>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</si>
  <si>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</si>
  <si>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</si>
  <si>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</si>
  <si>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</si>
  <si>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</si>
  <si>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</si>
  <si>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</si>
  <si>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</si>
  <si>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</si>
  <si>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</si>
  <si>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</si>
  <si>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</si>
  <si>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</si>
  <si>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</si>
  <si>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</si>
  <si>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</si>
  <si>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</si>
  <si>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</si>
  <si>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</si>
  <si>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</si>
  <si>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</si>
  <si>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</si>
  <si>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</si>
  <si>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</si>
  <si>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</si>
  <si>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</si>
  <si>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</si>
  <si>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</si>
  <si>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</si>
  <si>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</si>
  <si>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</si>
  <si>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</si>
  <si>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</si>
  <si>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</si>
  <si>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</si>
  <si>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</si>
  <si>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</si>
  <si>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</si>
  <si>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</si>
  <si>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</si>
  <si>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</si>
  <si>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</si>
  <si>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</si>
  <si>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</si>
  <si>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</si>
  <si>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</si>
  <si>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</si>
  <si>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</si>
  <si>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</si>
  <si>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</si>
  <si>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</si>
  <si>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</si>
  <si>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</si>
  <si>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</si>
  <si>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</si>
  <si>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</si>
  <si>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</si>
  <si>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</si>
  <si>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</si>
  <si>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</si>
  <si>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</si>
  <si>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</si>
  <si>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</si>
  <si>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</si>
  <si>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</si>
  <si>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</si>
  <si>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</si>
  <si>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</si>
  <si>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</si>
  <si>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</si>
  <si>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</si>
  <si>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</si>
  <si>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</si>
  <si>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</si>
  <si>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</si>
  <si>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</si>
  <si>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香川県直島町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</si>
  <si>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</si>
  <si>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</si>
  <si>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</si>
  <si>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</si>
  <si>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</si>
  <si>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</si>
  <si>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</si>
  <si>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</si>
  <si>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</si>
  <si>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</si>
  <si>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</si>
  <si>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</si>
  <si>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</si>
  <si>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</si>
  <si>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</si>
  <si>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</si>
  <si>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</si>
  <si>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</si>
  <si>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</si>
  <si>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</si>
  <si>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</si>
  <si>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</si>
  <si>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</si>
  <si>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</si>
  <si>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</si>
  <si>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</si>
  <si>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</si>
  <si>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</si>
  <si>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</si>
  <si>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</si>
  <si>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</si>
  <si>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</si>
  <si>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</si>
  <si>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</si>
  <si>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</si>
  <si>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</si>
  <si>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</si>
  <si>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</si>
  <si>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</si>
  <si>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</si>
  <si>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</si>
  <si>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</si>
  <si>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</si>
  <si>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</si>
  <si>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</si>
  <si>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</si>
  <si>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</si>
  <si>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</si>
  <si>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</si>
  <si>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</si>
  <si>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</si>
  <si>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</si>
  <si>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</si>
  <si>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</si>
  <si>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</si>
  <si>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</si>
  <si>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</si>
  <si>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</si>
  <si>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</si>
  <si>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</si>
  <si>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</si>
  <si>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</si>
  <si>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</si>
  <si>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</si>
  <si>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</si>
  <si>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</si>
  <si>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</si>
  <si>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</si>
  <si>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</si>
  <si>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</si>
  <si>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</si>
  <si>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</si>
  <si>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</si>
  <si>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</si>
  <si>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</si>
  <si>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</si>
  <si>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</si>
  <si>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</si>
  <si>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</si>
  <si>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</si>
  <si>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</si>
  <si>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</si>
  <si>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</si>
  <si>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</si>
  <si>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</si>
  <si>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</si>
  <si>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</si>
  <si>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</si>
  <si>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</si>
  <si>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</si>
  <si>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</si>
  <si>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</si>
  <si>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</si>
  <si>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</si>
  <si>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</si>
  <si>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</si>
  <si>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</si>
  <si>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</si>
  <si>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</si>
  <si>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</si>
  <si>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</si>
  <si>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</si>
  <si>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</si>
  <si>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</si>
  <si>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</si>
  <si>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</si>
  <si>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</si>
  <si>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</si>
  <si>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</si>
  <si>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</si>
  <si>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</si>
  <si>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</si>
  <si>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</si>
  <si>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</si>
  <si>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</si>
  <si>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</si>
  <si>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</si>
  <si>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</si>
  <si>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</si>
  <si>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</si>
  <si>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</si>
  <si>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</si>
  <si>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</si>
  <si>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</si>
  <si>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</si>
  <si>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</si>
  <si>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</si>
  <si>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</si>
  <si>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</si>
  <si>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</si>
  <si>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</si>
  <si>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</si>
  <si>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</si>
  <si>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</si>
  <si>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</si>
  <si>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</si>
  <si>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</si>
  <si>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</si>
  <si>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</si>
  <si>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</si>
  <si>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</si>
  <si>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</si>
  <si>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</si>
  <si>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</si>
  <si>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</si>
  <si>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</si>
  <si>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</si>
  <si>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香川県直島町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</si>
  <si>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</si>
  <si>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</si>
  <si>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</si>
  <si>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</si>
  <si>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</si>
  <si>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</si>
  <si>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</si>
  <si>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</si>
  <si>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</si>
  <si>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</si>
  <si>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</si>
  <si>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</si>
  <si>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</si>
  <si>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</si>
  <si>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</si>
  <si>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</si>
  <si>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</si>
  <si>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</si>
  <si>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</si>
  <si>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</si>
  <si>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</si>
  <si>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離島飲料水供給事業特別会計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</si>
  <si>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</si>
  <si>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</si>
  <si>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</si>
  <si>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</si>
  <si>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</si>
  <si>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</si>
  <si>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</si>
  <si>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</si>
  <si>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</si>
  <si>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</si>
  <si>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</si>
  <si>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</si>
  <si>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</si>
  <si>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</si>
  <si>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</si>
  <si>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</si>
  <si>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t>
    <phoneticPr fontId="5"/>
  </si>
  <si>
    <t>法適用企業</t>
    <phoneticPr fontId="5"/>
  </si>
  <si>
    <t>下水道事業特別会計</t>
    <phoneticPr fontId="5"/>
  </si>
  <si>
    <t>法非適用企業</t>
    <phoneticPr fontId="5"/>
  </si>
  <si>
    <t>釣公園事業特別会計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</si>
  <si>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</si>
  <si>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</si>
  <si>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</si>
  <si>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</si>
  <si>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</si>
  <si>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</si>
  <si>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</si>
  <si>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</si>
  <si>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</si>
  <si>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</si>
  <si>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</si>
  <si>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</si>
  <si>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</si>
  <si>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</si>
  <si>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</si>
  <si>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</si>
  <si>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</si>
  <si>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</si>
  <si>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</si>
  <si>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</si>
  <si>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</si>
  <si>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</si>
  <si>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</si>
  <si>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</si>
  <si>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</si>
  <si>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</si>
  <si>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</si>
  <si>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</si>
  <si>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</si>
  <si>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</si>
  <si>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</si>
  <si>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</si>
  <si>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</si>
  <si>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</si>
  <si>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</si>
  <si>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</si>
  <si>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</si>
  <si>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</si>
  <si>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</si>
  <si>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</si>
  <si>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</si>
  <si>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</si>
  <si>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</si>
  <si>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</si>
  <si>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</si>
  <si>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</si>
  <si>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</si>
  <si>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</si>
  <si>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</si>
  <si>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</si>
  <si>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</si>
  <si>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</si>
  <si>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</si>
  <si>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</si>
  <si>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</si>
  <si>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</si>
  <si>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</si>
  <si>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</si>
  <si>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後期高齢者医療事業特別会計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</si>
  <si>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</si>
  <si>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</si>
  <si>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</si>
  <si>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</si>
  <si>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</si>
  <si>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</si>
  <si>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</si>
  <si>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</si>
  <si>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</si>
  <si>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</si>
  <si>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</si>
  <si>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</si>
  <si>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</si>
  <si>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</si>
  <si>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</si>
  <si>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</si>
  <si>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</si>
  <si>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</si>
  <si>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</si>
  <si>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</si>
  <si>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</si>
  <si>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</si>
  <si>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</si>
  <si>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</si>
  <si>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</si>
  <si>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</si>
  <si>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</si>
  <si>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</si>
  <si>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</si>
  <si>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</si>
  <si>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</si>
  <si>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</si>
  <si>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</si>
  <si>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</si>
  <si>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</si>
  <si>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</si>
  <si>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</si>
  <si>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</si>
  <si>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</si>
  <si>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</si>
  <si>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</si>
  <si>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</si>
  <si>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</si>
  <si>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</si>
  <si>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</si>
  <si>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</si>
  <si>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</si>
  <si>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</si>
  <si>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</si>
  <si>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</si>
  <si>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</si>
  <si>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</si>
  <si>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</si>
  <si>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</si>
  <si>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</si>
  <si>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</si>
  <si>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</si>
  <si>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</si>
  <si>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</si>
  <si>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</si>
  <si>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</si>
  <si>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</si>
  <si>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</si>
  <si>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</si>
  <si>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</si>
  <si>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</si>
  <si>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</si>
  <si>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</si>
  <si>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</si>
  <si>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</si>
  <si>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</si>
  <si>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</si>
  <si>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</si>
  <si>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</si>
  <si>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</si>
  <si>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</si>
  <si>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</si>
  <si>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</si>
  <si>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</si>
  <si>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</si>
  <si>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</si>
  <si>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簡易水道事業</t>
  </si>
  <si>
    <t>一般会計</t>
  </si>
  <si>
    <t>国民健康保険事業特別会計</t>
  </si>
  <si>
    <t>診療所事業特別会計</t>
  </si>
  <si>
    <t>介護保険事業特別会計</t>
  </si>
  <si>
    <t>後期高齢者医療事業特別会計</t>
  </si>
  <si>
    <t>離島飲料水供給事業特別会計</t>
  </si>
  <si>
    <t>下水道事業特別会計</t>
  </si>
  <si>
    <t>その他会計（赤字）</t>
  </si>
  <si>
    <t>その他会計（黒字）</t>
  </si>
  <si>
    <t>-</t>
    <phoneticPr fontId="2"/>
  </si>
  <si>
    <t>香川県市町総合事務組合</t>
    <rPh sb="0" eb="3">
      <t>カガワケン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</si>
  <si>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</si>
  <si>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</si>
  <si>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</si>
  <si>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</si>
  <si>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</si>
  <si>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</si>
  <si>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</si>
  <si>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</si>
  <si>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</si>
  <si>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</si>
  <si>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</si>
  <si>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</si>
  <si>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</si>
  <si>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過去からの起債抑制施策として、交付税措置のある有利なもののみの発行に限定してきたことにより、類似団体と比較して実質公債費比率は下回り、将来負担比率は同じである。今後も起債抑制施策を継続し、現在の水準を維持する。</t>
    <rPh sb="1" eb="3">
      <t>カコ</t>
    </rPh>
    <rPh sb="6" eb="8">
      <t>キサイ</t>
    </rPh>
    <rPh sb="8" eb="10">
      <t>ヨクセイ</t>
    </rPh>
    <rPh sb="10" eb="11">
      <t>セ</t>
    </rPh>
    <rPh sb="11" eb="12">
      <t>サク</t>
    </rPh>
    <rPh sb="16" eb="19">
      <t>コウフゼイ</t>
    </rPh>
    <rPh sb="19" eb="21">
      <t>ソチ</t>
    </rPh>
    <rPh sb="24" eb="26">
      <t>ユウリ</t>
    </rPh>
    <rPh sb="32" eb="34">
      <t>ハッコウ</t>
    </rPh>
    <rPh sb="35" eb="37">
      <t>ゲンテイ</t>
    </rPh>
    <rPh sb="47" eb="49">
      <t>ルイジ</t>
    </rPh>
    <rPh sb="49" eb="51">
      <t>ダンタイ</t>
    </rPh>
    <rPh sb="52" eb="54">
      <t>ヒカク</t>
    </rPh>
    <rPh sb="56" eb="58">
      <t>ジッシツ</t>
    </rPh>
    <rPh sb="58" eb="61">
      <t>コウサイヒ</t>
    </rPh>
    <rPh sb="61" eb="63">
      <t>ヒリツ</t>
    </rPh>
    <rPh sb="64" eb="66">
      <t>シタマワ</t>
    </rPh>
    <rPh sb="68" eb="70">
      <t>ショウライ</t>
    </rPh>
    <rPh sb="70" eb="72">
      <t>フタン</t>
    </rPh>
    <rPh sb="72" eb="74">
      <t>ヒリツ</t>
    </rPh>
    <rPh sb="75" eb="76">
      <t>オナ</t>
    </rPh>
    <rPh sb="81" eb="83">
      <t>コンゴ</t>
    </rPh>
    <rPh sb="84" eb="86">
      <t>キサイ</t>
    </rPh>
    <rPh sb="86" eb="88">
      <t>ヨクセイ</t>
    </rPh>
    <rPh sb="88" eb="89">
      <t>セ</t>
    </rPh>
    <rPh sb="89" eb="90">
      <t>サク</t>
    </rPh>
    <rPh sb="91" eb="93">
      <t>ケイゾク</t>
    </rPh>
    <rPh sb="95" eb="97">
      <t>ゲンザイ</t>
    </rPh>
    <rPh sb="98" eb="100">
      <t>スイジュン</t>
    </rPh>
    <rPh sb="101" eb="103">
      <t>イジ</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</si>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</sst>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245039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94457</c:v>
                </c:pt>
                <c:pt idx="1">
                  <c:v>84401</c:v>
                </c:pt>
                <c:pt idx="2">
                  <c:v>175029</c:v>
                </c:pt>
                <c:pt idx="3">
                  <c:v>486142</c:v>
                </c:pt>
                <c:pt idx="4">
                  <c:v>476981</c:v>
                </c:pt>
              </c:numCache>
            </c:numRef>
          </c:val>
          <c:smooth val="0"/>
        </c:ser>
        <c:dLbls>
          <c:showLegendKey val="0"/>
          <c:showVal val="0"/>
          <c:showCatName val="0"/>
          <c:showSerName val="0"/>
          <c:showPercent val="0"/>
          <c:showBubbleSize val="0"/>
        </c:dLbls>
        <c:marker val="1"/>
        <c:smooth val="0"/>
        <c:axId val="456678720"/>
        <c:axId val="456674800"/>
      </c:lineChart>
      <c:catAx>
        <c:axId val="4566787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6674800"/>
        <c:crosses val="autoZero"/>
        <c:auto val="1"/>
        <c:lblAlgn val="ctr"/>
        <c:lblOffset val="100"/>
        <c:tickLblSkip val="1"/>
        <c:tickMarkSkip val="1"/>
        <c:noMultiLvlLbl val="0"/>
      </c:catAx>
      <c:valAx>
        <c:axId val="45667480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6678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10.83</c:v>
                </c:pt>
                <c:pt idx="1">
                  <c:v>9.81</c:v>
                </c:pt>
                <c:pt idx="2">
                  <c:v>9.94</c:v>
                </c:pt>
                <c:pt idx="3">
                  <c:v>11.24</c:v>
                </c:pt>
                <c:pt idx="4">
                  <c:v>14.86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70.239999999999995</c:v>
                </c:pt>
                <c:pt idx="1">
                  <c:v>87.39</c:v>
                </c:pt>
                <c:pt idx="2">
                  <c:v>95.44</c:v>
                </c:pt>
                <c:pt idx="3">
                  <c:v>95.42</c:v>
                </c:pt>
                <c:pt idx="4">
                  <c:v>93.82</c:v>
                </c:pt>
              </c:numCache>
            </c:numRef>
          </c:val>
        </c:ser>
        <c:dLbls>
          <c:showLegendKey val="0"/>
          <c:showVal val="0"/>
          <c:showCatName val="0"/>
          <c:showSerName val="0"/>
          <c:showPercent val="0"/>
          <c:showBubbleSize val="0"/>
        </c:dLbls>
        <c:gapWidth val="250"/>
        <c:overlap val="100"/>
        <c:axId val="484782536"/>
        <c:axId val="484784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3.16</c:v>
                </c:pt>
                <c:pt idx="1">
                  <c:v>19.59</c:v>
                </c:pt>
                <c:pt idx="2">
                  <c:v>9.4</c:v>
                </c:pt>
                <c:pt idx="3">
                  <c:v>1.23</c:v>
                </c:pt>
                <c:pt idx="4">
                  <c:v>6.63</c:v>
                </c:pt>
              </c:numCache>
            </c:numRef>
          </c:val>
          <c:smooth val="0"/>
        </c:ser>
        <c:dLbls>
          <c:showLegendKey val="0"/>
          <c:showVal val="0"/>
          <c:showCatName val="0"/>
          <c:showSerName val="0"/>
          <c:showPercent val="0"/>
          <c:showBubbleSize val="0"/>
        </c:dLbls>
        <c:marker val="1"/>
        <c:smooth val="0"/>
        <c:axId val="484782536"/>
        <c:axId val="484784104"/>
      </c:lineChart>
      <c:catAx>
        <c:axId val="484782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4784104"/>
        <c:crosses val="autoZero"/>
        <c:auto val="1"/>
        <c:lblAlgn val="ctr"/>
        <c:lblOffset val="100"/>
        <c:tickLblSkip val="1"/>
        <c:tickMarkSkip val="1"/>
        <c:noMultiLvlLbl val="0"/>
      </c:catAx>
      <c:valAx>
        <c:axId val="484784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782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#N/A</c:v>
                </c:pt>
                <c:pt idx="7">
                  <c:v>0.03</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0.06</c:v>
                </c:pt>
                <c:pt idx="4">
                  <c:v>#N/A</c:v>
                </c:pt>
                <c:pt idx="5">
                  <c:v>0.01</c:v>
                </c:pt>
                <c:pt idx="6">
                  <c:v>#N/A</c:v>
                </c:pt>
                <c:pt idx="7">
                  <c:v>0.32</c:v>
                </c:pt>
                <c:pt idx="8">
                  <c:v>#N/A</c:v>
                </c:pt>
                <c:pt idx="9">
                  <c:v>0</c:v>
                </c:pt>
              </c:numCache>
            </c:numRef>
          </c:val>
        </c:ser>
        <c:ser>
          <c:idx val="3"/>
          <c:order val="3"/>
          <c:tx>
            <c:strRef>
              <c:f>データシート!$A$30</c:f>
              <c:strCache>
                <c:ptCount val="1"/>
                <c:pt idx="0">
                  <c:v>離島飲料水供給事業特別会計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0.01</c:v>
                </c:pt>
                <c:pt idx="8">
                  <c:v>#N/A</c:v>
                </c:pt>
                <c:pt idx="9">
                  <c:v>0.02</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0.02</c:v>
                </c:pt>
                <c:pt idx="4">
                  <c:v>#N/A</c:v>
                </c:pt>
                <c:pt idx="5">
                  <c:v>0.04</c:v>
                </c:pt>
                <c:pt idx="6">
                  <c:v>#N/A</c:v>
                </c:pt>
                <c:pt idx="7">
                  <c:v>0.01</c:v>
                </c:pt>
                <c:pt idx="8">
                  <c:v>#N/A</c:v>
                </c:pt>
                <c:pt idx="9">
                  <c:v>0.03</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0.28000000000000003</c:v>
                </c:pt>
                <c:pt idx="2">
                  <c:v>#N/A</c:v>
                </c:pt>
                <c:pt idx="3">
                  <c:v>0.53</c:v>
                </c:pt>
                <c:pt idx="4">
                  <c:v>#N/A</c:v>
                </c:pt>
                <c:pt idx="5">
                  <c:v>0.43</c:v>
                </c:pt>
                <c:pt idx="6">
                  <c:v>#N/A</c:v>
                </c:pt>
                <c:pt idx="7">
                  <c:v>0.62</c:v>
                </c:pt>
                <c:pt idx="8">
                  <c:v>#N/A</c:v>
                </c:pt>
                <c:pt idx="9">
                  <c:v>0.48</c:v>
                </c:pt>
              </c:numCache>
            </c:numRef>
          </c:val>
        </c:ser>
        <c:ser>
          <c:idx val="6"/>
          <c:order val="6"/>
          <c:tx>
            <c:strRef>
              <c:f>データシート!$A$33</c:f>
              <c:strCache>
                <c:ptCount val="1"/>
                <c:pt idx="0">
                  <c:v>診療所事業特別会計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0.48</c:v>
                </c:pt>
                <c:pt idx="2">
                  <c:v>#N/A</c:v>
                </c:pt>
                <c:pt idx="3">
                  <c:v>0.45</c:v>
                </c:pt>
                <c:pt idx="4">
                  <c:v>#N/A</c:v>
                </c:pt>
                <c:pt idx="5">
                  <c:v>0.45</c:v>
                </c:pt>
                <c:pt idx="6">
                  <c:v>#N/A</c:v>
                </c:pt>
                <c:pt idx="7">
                  <c:v>0.59</c:v>
                </c:pt>
                <c:pt idx="8">
                  <c:v>#N/A</c:v>
                </c:pt>
                <c:pt idx="9">
                  <c:v>0.49</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2.65</c:v>
                </c:pt>
                <c:pt idx="2">
                  <c:v>#N/A</c:v>
                </c:pt>
                <c:pt idx="3">
                  <c:v>2.84</c:v>
                </c:pt>
                <c:pt idx="4">
                  <c:v>#N/A</c:v>
                </c:pt>
                <c:pt idx="5">
                  <c:v>1.62</c:v>
                </c:pt>
                <c:pt idx="6">
                  <c:v>#N/A</c:v>
                </c:pt>
                <c:pt idx="7">
                  <c:v>1.84</c:v>
                </c:pt>
                <c:pt idx="8">
                  <c:v>#N/A</c:v>
                </c:pt>
                <c:pt idx="9">
                  <c:v>1.27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10.66</c:v>
                </c:pt>
                <c:pt idx="2">
                  <c:v>#N/A</c:v>
                </c:pt>
                <c:pt idx="3">
                  <c:v>9.6999999999999993</c:v>
                </c:pt>
                <c:pt idx="4">
                  <c:v>#N/A</c:v>
                </c:pt>
                <c:pt idx="5">
                  <c:v>9.68</c:v>
                </c:pt>
                <c:pt idx="6">
                  <c:v>#N/A</c:v>
                </c:pt>
                <c:pt idx="7">
                  <c:v>10.61</c:v>
                </c:pt>
                <c:pt idx="8">
                  <c:v>#N/A</c:v>
                </c:pt>
                <c:pt idx="9">
                  <c:v>13.88</c:v>
                </c:pt>
              </c:numCache>
            </c:numRef>
          </c:val>
        </c:ser>
        <c:ser>
          <c:idx val="9"/>
          <c:order val="9"/>
          <c:tx>
            <c:strRef>
              <c:f>データシート!$A$36</c:f>
              <c:strCache>
                <c:ptCount val="1"/>
                <c:pt idx="0">
                  <c:v>簡易水道事業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95.74</c:v>
                </c:pt>
                <c:pt idx="2">
                  <c:v>#N/A</c:v>
                </c:pt>
                <c:pt idx="3">
                  <c:v>101.26</c:v>
                </c:pt>
                <c:pt idx="4">
                  <c:v>#N/A</c:v>
                </c:pt>
                <c:pt idx="5">
                  <c:v>108.81</c:v>
                </c:pt>
                <c:pt idx="6">
                  <c:v>#N/A</c:v>
                </c:pt>
                <c:pt idx="7">
                  <c:v>114.32</c:v>
                </c:pt>
                <c:pt idx="8">
                  <c:v>#N/A</c:v>
                </c:pt>
                <c:pt idx="9">
                  <c:v>114.09</c:v>
                </c:pt>
              </c:numCache>
            </c:numRef>
          </c:val>
        </c:ser>
        <c:dLbls>
          <c:showLegendKey val="0"/>
          <c:showVal val="0"/>
          <c:showCatName val="0"/>
          <c:showSerName val="0"/>
          <c:showPercent val="0"/>
          <c:showBubbleSize val="0"/>
        </c:dLbls>
        <c:gapWidth val="150"/>
        <c:overlap val="100"/>
        <c:axId val="484783320"/>
        <c:axId val="484788416"/>
      </c:barChart>
      <c:catAx>
        <c:axId val="484783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4788416"/>
        <c:crosses val="autoZero"/>
        <c:auto val="1"/>
        <c:lblAlgn val="ctr"/>
        <c:lblOffset val="100"/>
        <c:tickLblSkip val="1"/>
        <c:tickMarkSkip val="1"/>
        <c:noMultiLvlLbl val="0"/>
      </c:catAx>
      <c:valAx>
        <c:axId val="484788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783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761</c:v>
                </c:pt>
                <c:pt idx="5">
                  <c:v>760</c:v>
                </c:pt>
                <c:pt idx="8">
                  <c:v>739</c:v>
                </c:pt>
                <c:pt idx="11">
                  <c:v>762</c:v>
                </c:pt>
                <c:pt idx="14">
                  <c:v>785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109</c:v>
                </c:pt>
                <c:pt idx="3">
                  <c:v>103</c:v>
                </c:pt>
                <c:pt idx="6">
                  <c:v>106</c:v>
                </c:pt>
                <c:pt idx="9">
                  <c:v>118</c:v>
                </c:pt>
                <c:pt idx="12">
                  <c:v>127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727</c:v>
                </c:pt>
                <c:pt idx="3">
                  <c:v>719</c:v>
                </c:pt>
                <c:pt idx="6">
                  <c:v>689</c:v>
                </c:pt>
                <c:pt idx="9">
                  <c:v>686</c:v>
                </c:pt>
                <c:pt idx="12">
                  <c:v>684</c:v>
                </c:pt>
              </c:numCache>
            </c:numRef>
          </c:val>
        </c:ser>
        <c:dLbls>
          <c:showLegendKey val="0"/>
          <c:showVal val="0"/>
          <c:showCatName val="0"/>
          <c:showSerName val="0"/>
          <c:showPercent val="0"/>
          <c:showBubbleSize val="0"/>
        </c:dLbls>
        <c:gapWidth val="100"/>
        <c:overlap val="100"/>
        <c:axId val="484783712"/>
        <c:axId val="484788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75</c:v>
                </c:pt>
                <c:pt idx="2">
                  <c:v>#N/A</c:v>
                </c:pt>
                <c:pt idx="3">
                  <c:v>#N/A</c:v>
                </c:pt>
                <c:pt idx="4">
                  <c:v>62</c:v>
                </c:pt>
                <c:pt idx="5">
                  <c:v>#N/A</c:v>
                </c:pt>
                <c:pt idx="6">
                  <c:v>#N/A</c:v>
                </c:pt>
                <c:pt idx="7">
                  <c:v>56</c:v>
                </c:pt>
                <c:pt idx="8">
                  <c:v>#N/A</c:v>
                </c:pt>
                <c:pt idx="9">
                  <c:v>#N/A</c:v>
                </c:pt>
                <c:pt idx="10">
                  <c:v>42</c:v>
                </c:pt>
                <c:pt idx="11">
                  <c:v>#N/A</c:v>
                </c:pt>
                <c:pt idx="12">
                  <c:v>#N/A</c:v>
                </c:pt>
                <c:pt idx="13">
                  <c:v>26</c:v>
                </c:pt>
                <c:pt idx="14">
                  <c:v>#N/A</c:v>
                </c:pt>
              </c:numCache>
            </c:numRef>
          </c:val>
          <c:smooth val="0"/>
        </c:ser>
        <c:dLbls>
          <c:showLegendKey val="0"/>
          <c:showVal val="0"/>
          <c:showCatName val="0"/>
          <c:showSerName val="0"/>
          <c:showPercent val="0"/>
          <c:showBubbleSize val="0"/>
        </c:dLbls>
        <c:marker val="1"/>
        <c:smooth val="0"/>
        <c:axId val="484783712"/>
        <c:axId val="484788808"/>
      </c:lineChart>
      <c:catAx>
        <c:axId val="48478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4788808"/>
        <c:crosses val="autoZero"/>
        <c:auto val="1"/>
        <c:lblAlgn val="ctr"/>
        <c:lblOffset val="100"/>
        <c:tickLblSkip val="1"/>
        <c:tickMarkSkip val="1"/>
        <c:noMultiLvlLbl val="0"/>
      </c:catAx>
      <c:valAx>
        <c:axId val="484788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783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2729</c:v>
                </c:pt>
                <c:pt idx="5">
                  <c:v>2829</c:v>
                </c:pt>
                <c:pt idx="8">
                  <c:v>3031</c:v>
                </c:pt>
                <c:pt idx="11">
                  <c:v>3743</c:v>
                </c:pt>
                <c:pt idx="14">
                  <c:v>4134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77</c:v>
                </c:pt>
                <c:pt idx="5">
                  <c:v>70</c:v>
                </c:pt>
                <c:pt idx="8">
                  <c:v>65</c:v>
                </c:pt>
                <c:pt idx="11">
                  <c:v>64</c:v>
                </c:pt>
                <c:pt idx="14">
                  <c:v>62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2139</c:v>
                </c:pt>
                <c:pt idx="5">
                  <c:v>2455</c:v>
                </c:pt>
                <c:pt idx="8">
                  <c:v>2655</c:v>
                </c:pt>
                <c:pt idx="11">
                  <c:v>2718</c:v>
                </c:pt>
                <c:pt idx="14">
                  <c:v>2779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427</c:v>
                </c:pt>
                <c:pt idx="3">
                  <c:v>411</c:v>
                </c:pt>
                <c:pt idx="6">
                  <c:v>348</c:v>
                </c:pt>
                <c:pt idx="9">
                  <c:v>280</c:v>
                </c:pt>
                <c:pt idx="12">
                  <c:v>235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1449</c:v>
                </c:pt>
                <c:pt idx="3">
                  <c:v>1789</c:v>
                </c:pt>
                <c:pt idx="6">
                  <c:v>1920</c:v>
                </c:pt>
                <c:pt idx="9">
                  <c:v>1841</c:v>
                </c:pt>
                <c:pt idx="12">
                  <c:v>1813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2047</c:v>
                </c:pt>
                <c:pt idx="3">
                  <c:v>2003</c:v>
                </c:pt>
                <c:pt idx="6">
                  <c:v>2170</c:v>
                </c:pt>
                <c:pt idx="9">
                  <c:v>3100</c:v>
                </c:pt>
                <c:pt idx="12">
                  <c:v>3775</c:v>
                </c:pt>
              </c:numCache>
            </c:numRef>
          </c:val>
        </c:ser>
        <c:dLbls>
          <c:showLegendKey val="0"/>
          <c:showVal val="0"/>
          <c:showCatName val="0"/>
          <c:showSerName val="0"/>
          <c:showPercent val="0"/>
          <c:showBubbleSize val="0"/>
        </c:dLbls>
        <c:gapWidth val="100"/>
        <c:overlap val="100"/>
        <c:axId val="484789200"/>
        <c:axId val="484786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84789200"/>
        <c:axId val="484786456"/>
      </c:lineChart>
      <c:catAx>
        <c:axId val="48478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4786456"/>
        <c:crosses val="autoZero"/>
        <c:auto val="1"/>
        <c:lblAlgn val="ctr"/>
        <c:lblOffset val="100"/>
        <c:tickLblSkip val="1"/>
        <c:tickMarkSkip val="1"/>
        <c:noMultiLvlLbl val="0"/>
      </c:catAx>
      <c:valAx>
        <c:axId val="484786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789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{00BAAC52-9EDD-4CC2-8D56-CE4DE3B60CEE}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{63ED390F-E07B-4866-B0FE-C66EB76AC53A}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{38CF9AD9-107A-4F91-83B8-648E87BF465C}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{7090B316-FF4E-498D-B58F-84194B4D5850}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{53E82BD2-DCAC-45C2-BC24-D214DD761FC2}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{15450EE3-B68E-4A00-A480-5005C7D90122}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{0D9E0A0B-5F83-4AAA-8841-92F5AF10FE16}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{A96B23DA-1FBD-4C16-917D-C2258FB0C7F8}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{17B332D5-F005-4C08-A172-23629687A984}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{272E9AFC-4231-4D2E-A5AF-1253F0505313}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531252080"/>
        <c:axId val="531247768"/>
      </c:scatterChart>
      <c:valAx>
        <c:axId val="5312520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1247768"/>
        <c:crosses val="autoZero"/>
        <c:crossBetween val="midCat"/>
      </c:valAx>
      <c:valAx>
        <c:axId val="5312477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12520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{83D291DC-008F-4A6A-9978-AC8ADCA5CE1F}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{CCDCCDC3-52AD-405A-B139-CEF5CCC302FB}</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{13182016-9BFD-440D-917F-4EB49EDCB536}</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{6F94F0FA-E59A-4B1E-9D48-5CA170FAABB7}</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{CA6EEAB5-7BB3-4EF3-8CB6-8229E378628A}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6.8</c:v>
                </c:pt>
                <c:pt idx="1">
                  <c:v>5.7</c:v>
                </c:pt>
                <c:pt idx="2">
                  <c:v>4.7</c:v>
                </c:pt>
                <c:pt idx="3">
                  <c:v>3.8</c:v>
                </c:pt>
                <c:pt idx="4">
                  <c:v>2.8</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{7549BB62-90D5-4296-A785-4CFD30FBF1FB}</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{FB369108-DE6D-4081-8A6C-D8D7FF3C23F9}</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{5D427AA5-1B31-4615-966E-973899A212DA}</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{121C8153-9332-414A-AC8E-F29BE8049535}</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{C6B359E3-0EB2-469C-A428-A829143C1773}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9.6999999999999993</c:v>
                </c:pt>
                <c:pt idx="2">
                  <c:v>8.6</c:v>
                </c:pt>
                <c:pt idx="3">
                  <c:v>7.7</c:v>
                </c:pt>
                <c:pt idx="4">
                  <c:v>7.2</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531254040"/>
        <c:axId val="531258352"/>
      </c:scatterChart>
      <c:valAx>
        <c:axId val="531254040"/>
        <c:scaling>
          <c:orientation val="minMax"/>
          <c:max val="11.1"/>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1258352"/>
        <c:crosses val="autoZero"/>
        <c:crossBetween val="midCat"/>
      </c:valAx>
      <c:valAx>
        <c:axId val="53125835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12540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過去からの起債抑制施策として、交付税措置のある有利なもののみの発行に限定してきたことにより、年々減少してきている。今後も起債抑制施策を継続し、現在の水準を維持する。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過去からの起債抑制施策や基金への積立等により、年々減少</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今後も起債抑制施策の継続や基金の積立等により現在の水準を維持する。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香川県直島町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3,144
3,129
14.22
5,295,562
4,937,190
255,153
1,716,845
3,774,505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香川県直島町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3,144
3,129
14.22
5,295,562
4,937,190
255,153
1,716,845
3,774,505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香川県直島町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3,144
3,129
14.22
5,295,562
4,937,190
255,153
1,716,845
3,774,505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香川県直島町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3,144
3,129
14.22
5,295,562
4,937,190
255,153
1,716,845
3,774,505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昨年度より微増の</a:t>
          </a:r>
          <a:r>
            <a:rPr kumimoji="1" lang="en-US" altLang="ja-JP" sz="1300">
              <a:latin typeface="ＭＳ Ｐゴシック"/>
            </a:rPr>
            <a:t>0.45</a:t>
          </a:r>
          <a:r>
            <a:rPr kumimoji="1" lang="ja-JP" altLang="en-US" sz="1300">
              <a:latin typeface="ＭＳ Ｐゴシック"/>
            </a:rPr>
            <a:t>となっている。大きな要因としては、固定資産税の増などと考えられる。歳出総額は、平成</a:t>
          </a:r>
          <a:r>
            <a:rPr kumimoji="1" lang="en-US" altLang="ja-JP" sz="1300">
              <a:latin typeface="ＭＳ Ｐゴシック"/>
            </a:rPr>
            <a:t>17</a:t>
          </a:r>
          <a:r>
            <a:rPr kumimoji="1" lang="ja-JP" altLang="en-US" sz="1300">
              <a:latin typeface="ＭＳ Ｐゴシック"/>
            </a:rPr>
            <a:t>年度以降の</a:t>
          </a:r>
          <a:r>
            <a:rPr kumimoji="1" lang="en-US" altLang="ja-JP" sz="1300">
              <a:latin typeface="ＭＳ Ｐゴシック"/>
            </a:rPr>
            <a:t>5</a:t>
          </a:r>
          <a:r>
            <a:rPr kumimoji="1" lang="ja-JP" altLang="en-US" sz="1300">
              <a:latin typeface="ＭＳ Ｐゴシック"/>
            </a:rPr>
            <a:t>年間で対平成</a:t>
          </a:r>
          <a:r>
            <a:rPr kumimoji="1" lang="en-US" altLang="ja-JP" sz="1300">
              <a:latin typeface="ＭＳ Ｐゴシック"/>
            </a:rPr>
            <a:t>16</a:t>
          </a:r>
          <a:r>
            <a:rPr kumimoji="1" lang="ja-JP" altLang="en-US" sz="1300">
              <a:latin typeface="ＭＳ Ｐゴシック"/>
            </a:rPr>
            <a:t>年度比</a:t>
          </a:r>
          <a:r>
            <a:rPr kumimoji="1" lang="en-US" altLang="ja-JP" sz="1300">
              <a:latin typeface="ＭＳ Ｐゴシック"/>
            </a:rPr>
            <a:t>10</a:t>
          </a:r>
          <a:r>
            <a:rPr kumimoji="1" lang="ja-JP" altLang="en-US" sz="1300">
              <a:latin typeface="ＭＳ Ｐゴシック"/>
            </a:rPr>
            <a:t>％削減という目標を掲げて取り組んだが、今後も、委員報酬や補助金の見直し等を再検討するなどして、平成</a:t>
          </a:r>
          <a:r>
            <a:rPr kumimoji="1" lang="en-US" altLang="ja-JP" sz="1300">
              <a:latin typeface="ＭＳ Ｐゴシック"/>
            </a:rPr>
            <a:t>16</a:t>
          </a:r>
          <a:r>
            <a:rPr kumimoji="1" lang="ja-JP" altLang="en-US" sz="1300">
              <a:latin typeface="ＭＳ Ｐゴシック"/>
            </a:rPr>
            <a:t>年度比</a:t>
          </a:r>
          <a:r>
            <a:rPr kumimoji="1" lang="en-US" altLang="ja-JP" sz="1300">
              <a:latin typeface="ＭＳ Ｐゴシック"/>
            </a:rPr>
            <a:t>10</a:t>
          </a:r>
          <a:r>
            <a:rPr kumimoji="1" lang="ja-JP" altLang="en-US" sz="1300">
              <a:latin typeface="ＭＳ Ｐゴシック"/>
            </a:rPr>
            <a:t>％以下という目標を維持し、財政の健全化を図る。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107527</xdr:rowOff>
    </xdr:from>
    <xdr:to>
      <xdr:col>7</xdr:col>
      <xdr:colOff>152400</xdr:colOff>
      <xdr:row>45</xdr:row>
      <xdr:rowOff>1694</xdr:rowOff>
    </xdr:to>
    <xdr:cxnSp macro="">
      <xdr:nvCxnSpPr>
        <xdr:cNvPr id="62" name="直線コネクタ 61"/>
        <xdr:cNvCxnSpPr/>
      </xdr:nvCxnSpPr>
      <xdr:spPr>
        <a:xfrm flipV="1">
          <a:off x="4953000" y="6108277"/>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145221</xdr:rowOff>
    </xdr:from>
    <xdr:ext cx="762000" cy="259045"/>
    <xdr:sp macro="" textlink="">
      <xdr:nvSpPr>
        <xdr:cNvPr id="63" name="財政力最小値テキスト"/>
        <xdr:cNvSpPr txBox="1"/>
      </xdr:nvSpPr>
      <xdr:spPr>
        <a:xfrm>
          <a:off x="5041900" y="768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1694</xdr:rowOff>
    </xdr:from>
    <xdr:to>
      <xdr:col>7</xdr:col>
      <xdr:colOff>241300</xdr:colOff>
      <xdr:row>45</xdr:row>
      <xdr:rowOff>1694</xdr:rowOff>
    </xdr:to>
    <xdr:cxnSp macro="">
      <xdr:nvCxnSpPr>
        <xdr:cNvPr id="64" name="直線コネクタ 63"/>
        <xdr:cNvCxnSpPr/>
      </xdr:nvCxnSpPr>
      <xdr:spPr>
        <a:xfrm>
          <a:off x="4864100" y="77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22454</xdr:rowOff>
    </xdr:from>
    <xdr:ext cx="762000" cy="259045"/>
    <xdr:sp macro="" textlink="">
      <xdr:nvSpPr>
        <xdr:cNvPr id="65" name="財政力最大値テキスト"/>
        <xdr:cNvSpPr txBox="1"/>
      </xdr:nvSpPr>
      <xdr:spPr>
        <a:xfrm>
          <a:off x="5041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7</xdr:col>
      <xdr:colOff>63500</xdr:colOff>
      <xdr:row>35</xdr:row>
      <xdr:rowOff>107527</xdr:rowOff>
    </xdr:from>
    <xdr:to>
      <xdr:col>7</xdr:col>
      <xdr:colOff>241300</xdr:colOff>
      <xdr:row>35</xdr:row>
      <xdr:rowOff>107527</xdr:rowOff>
    </xdr:to>
    <xdr:cxnSp macro="">
      <xdr:nvCxnSpPr>
        <xdr:cNvPr id="66" name="直線コネクタ 65"/>
        <xdr:cNvCxnSpPr/>
      </xdr:nvCxnSpPr>
      <xdr:spPr>
        <a:xfrm>
          <a:off x="4864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63077</xdr:rowOff>
    </xdr:to>
    <xdr:cxnSp macro="">
      <xdr:nvCxnSpPr>
        <xdr:cNvPr id="67" name="直線コネクタ 66"/>
        <xdr:cNvCxnSpPr/>
      </xdr:nvCxnSpPr>
      <xdr:spPr>
        <a:xfrm flipV="1">
          <a:off x="4114800" y="742738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161307</xdr:rowOff>
    </xdr:from>
    <xdr:ext cx="762000" cy="259045"/>
    <xdr:sp macro="" textlink="">
      <xdr:nvSpPr>
        <xdr:cNvPr id="68" name="財政力平均値テキスト"/>
        <xdr:cNvSpPr txBox="1"/>
      </xdr:nvSpPr>
      <xdr:spPr>
        <a:xfrm>
          <a:off x="5041900" y="7533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63077</xdr:rowOff>
    </xdr:from>
    <xdr:to>
      <xdr:col>6</xdr:col>
      <xdr:colOff>0</xdr:colOff>
      <xdr:row>43</xdr:row>
      <xdr:rowOff>71120</xdr:rowOff>
    </xdr:to>
    <xdr:cxnSp macro="">
      <xdr:nvCxnSpPr>
        <xdr:cNvPr id="70" name="直線コネクタ 69"/>
        <xdr:cNvCxnSpPr/>
      </xdr:nvCxnSpPr>
      <xdr:spPr>
        <a:xfrm flipV="1">
          <a:off x="3225800" y="74354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88071</xdr:rowOff>
    </xdr:from>
    <xdr:ext cx="736600" cy="259045"/>
    <xdr:sp macro="" textlink="">
      <xdr:nvSpPr>
        <xdr:cNvPr id="72" name="テキスト ボックス 71"/>
        <xdr:cNvSpPr txBox="1"/>
      </xdr:nvSpPr>
      <xdr:spPr>
        <a:xfrm>
          <a:off x="3733800" y="763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71120</xdr:rowOff>
    </xdr:to>
    <xdr:cxnSp macro="">
      <xdr:nvCxnSpPr>
        <xdr:cNvPr id="73" name="直線コネクタ 72"/>
        <xdr:cNvCxnSpPr/>
      </xdr:nvCxnSpPr>
      <xdr:spPr>
        <a:xfrm>
          <a:off x="2336800" y="74273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71983</xdr:rowOff>
    </xdr:from>
    <xdr:ext cx="762000" cy="259045"/>
    <xdr:sp macro="" textlink="">
      <xdr:nvSpPr>
        <xdr:cNvPr id="75" name="テキスト ボックス 74"/>
        <xdr:cNvSpPr txBox="1"/>
      </xdr:nvSpPr>
      <xdr:spPr>
        <a:xfrm>
          <a:off x="2844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6773</xdr:rowOff>
    </xdr:from>
    <xdr:to>
      <xdr:col>3</xdr:col>
      <xdr:colOff>279400</xdr:colOff>
      <xdr:row>43</xdr:row>
      <xdr:rowOff>55033</xdr:rowOff>
    </xdr:to>
    <xdr:cxnSp macro="">
      <xdr:nvCxnSpPr>
        <xdr:cNvPr id="76" name="直線コネクタ 75"/>
        <xdr:cNvCxnSpPr/>
      </xdr:nvCxnSpPr>
      <xdr:spPr>
        <a:xfrm>
          <a:off x="1447800" y="73791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78" name="テキスト ボックス 77"/>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71983</xdr:rowOff>
    </xdr:from>
    <xdr:ext cx="762000" cy="259045"/>
    <xdr:sp macro="" textlink="">
      <xdr:nvSpPr>
        <xdr:cNvPr id="80" name="テキスト ボックス 79"/>
        <xdr:cNvSpPr txBox="1"/>
      </xdr:nvSpPr>
      <xdr:spPr>
        <a:xfrm>
          <a:off x="1066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6" name="円/楕円 85"/>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20760</xdr:rowOff>
    </xdr:from>
    <xdr:ext cx="762000" cy="259045"/>
    <xdr:sp macro="" textlink="">
      <xdr:nvSpPr>
        <xdr:cNvPr id="87" name="財政力該当値テキスト"/>
        <xdr:cNvSpPr txBox="1"/>
      </xdr:nvSpPr>
      <xdr:spPr>
        <a:xfrm>
          <a:off x="50419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12277</xdr:rowOff>
    </xdr:from>
    <xdr:to>
      <xdr:col>6</xdr:col>
      <xdr:colOff>50800</xdr:colOff>
      <xdr:row>43</xdr:row>
      <xdr:rowOff>113877</xdr:rowOff>
    </xdr:to>
    <xdr:sp macro="" textlink="">
      <xdr:nvSpPr>
        <xdr:cNvPr id="88" name="円/楕円 87"/>
        <xdr:cNvSpPr/>
      </xdr:nvSpPr>
      <xdr:spPr>
        <a:xfrm>
          <a:off x="4064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124054</xdr:rowOff>
    </xdr:from>
    <xdr:ext cx="736600" cy="259045"/>
    <xdr:sp macro="" textlink="">
      <xdr:nvSpPr>
        <xdr:cNvPr id="89" name="テキスト ボックス 88"/>
        <xdr:cNvSpPr txBox="1"/>
      </xdr:nvSpPr>
      <xdr:spPr>
        <a:xfrm>
          <a:off x="3733800" y="715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20320</xdr:rowOff>
    </xdr:from>
    <xdr:to>
      <xdr:col>4</xdr:col>
      <xdr:colOff>533400</xdr:colOff>
      <xdr:row>43</xdr:row>
      <xdr:rowOff>121920</xdr:rowOff>
    </xdr:to>
    <xdr:sp macro="" textlink="">
      <xdr:nvSpPr>
        <xdr:cNvPr id="90" name="円/楕円 89"/>
        <xdr:cNvSpPr/>
      </xdr:nvSpPr>
      <xdr:spPr>
        <a:xfrm>
          <a:off x="3175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132097</xdr:rowOff>
    </xdr:from>
    <xdr:ext cx="762000" cy="259045"/>
    <xdr:sp macro="" textlink="">
      <xdr:nvSpPr>
        <xdr:cNvPr id="91" name="テキスト ボックス 90"/>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2" name="円/楕円 91"/>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116010</xdr:rowOff>
    </xdr:from>
    <xdr:ext cx="762000" cy="259045"/>
    <xdr:sp macro="" textlink="">
      <xdr:nvSpPr>
        <xdr:cNvPr id="93" name="テキスト ボックス 92"/>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127423</xdr:rowOff>
    </xdr:from>
    <xdr:to>
      <xdr:col>2</xdr:col>
      <xdr:colOff>127000</xdr:colOff>
      <xdr:row>43</xdr:row>
      <xdr:rowOff>57573</xdr:rowOff>
    </xdr:to>
    <xdr:sp macro="" textlink="">
      <xdr:nvSpPr>
        <xdr:cNvPr id="94" name="円/楕円 93"/>
        <xdr:cNvSpPr/>
      </xdr:nvSpPr>
      <xdr:spPr>
        <a:xfrm>
          <a:off x="1397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67750</xdr:rowOff>
    </xdr:from>
    <xdr:ext cx="762000" cy="259045"/>
    <xdr:sp macro="" textlink="">
      <xdr:nvSpPr>
        <xdr:cNvPr id="95" name="テキスト ボックス 94"/>
        <xdr:cNvSpPr txBox="1"/>
      </xdr:nvSpPr>
      <xdr:spPr>
        <a:xfrm>
          <a:off x="1066800" y="709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昨年度より</a:t>
          </a:r>
          <a:r>
            <a:rPr kumimoji="1" lang="en-US" altLang="ja-JP" sz="1300">
              <a:latin typeface="ＭＳ Ｐゴシック"/>
            </a:rPr>
            <a:t>1.5</a:t>
          </a:r>
          <a:r>
            <a:rPr kumimoji="1" lang="ja-JP" altLang="en-US" sz="1300">
              <a:latin typeface="ＭＳ Ｐゴシック"/>
            </a:rPr>
            <a:t>ポイントの増となっているが、引き続き県平均等よりも下回った。大きな要因としては、新設された資源化施設の委託料などにより物件費が増となっている。今後も自主財源の増を模索するとともに、さらなる歳出抑制政策を模索し、なお、一層経費の縮減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130810</xdr:rowOff>
    </xdr:to>
    <xdr:cxnSp macro="">
      <xdr:nvCxnSpPr>
        <xdr:cNvPr id="125" name="直線コネクタ 124"/>
        <xdr:cNvCxnSpPr/>
      </xdr:nvCxnSpPr>
      <xdr:spPr>
        <a:xfrm flipV="1">
          <a:off x="4953000" y="10147512"/>
          <a:ext cx="0" cy="1298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6"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7" name="直線コネクタ 126"/>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28"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29" name="直線コネクタ 128"/>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143510</xdr:rowOff>
    </xdr:from>
    <xdr:to>
      <xdr:col>7</xdr:col>
      <xdr:colOff>152400</xdr:colOff>
      <xdr:row>62</xdr:row>
      <xdr:rowOff>32385</xdr:rowOff>
    </xdr:to>
    <xdr:cxnSp macro="">
      <xdr:nvCxnSpPr>
        <xdr:cNvPr id="130" name="直線コネクタ 129"/>
        <xdr:cNvCxnSpPr/>
      </xdr:nvCxnSpPr>
      <xdr:spPr>
        <a:xfrm>
          <a:off x="4114800" y="1060196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90398</xdr:rowOff>
    </xdr:from>
    <xdr:ext cx="762000" cy="259045"/>
    <xdr:sp macro="" textlink="">
      <xdr:nvSpPr>
        <xdr:cNvPr id="131" name="財政構造の弾力性平均値テキスト"/>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118321</xdr:rowOff>
    </xdr:from>
    <xdr:to>
      <xdr:col>7</xdr:col>
      <xdr:colOff>203200</xdr:colOff>
      <xdr:row>63</xdr:row>
      <xdr:rowOff>48471</xdr:rowOff>
    </xdr:to>
    <xdr:sp macro="" textlink="">
      <xdr:nvSpPr>
        <xdr:cNvPr id="132" name="フローチャート : 判断 131"/>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143510</xdr:rowOff>
    </xdr:from>
    <xdr:to>
      <xdr:col>6</xdr:col>
      <xdr:colOff>0</xdr:colOff>
      <xdr:row>62</xdr:row>
      <xdr:rowOff>76623</xdr:rowOff>
    </xdr:to>
    <xdr:cxnSp macro="">
      <xdr:nvCxnSpPr>
        <xdr:cNvPr id="133" name="直線コネクタ 132"/>
        <xdr:cNvCxnSpPr/>
      </xdr:nvCxnSpPr>
      <xdr:spPr>
        <a:xfrm flipV="1">
          <a:off x="3225800" y="1060196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103717</xdr:rowOff>
    </xdr:from>
    <xdr:to>
      <xdr:col>6</xdr:col>
      <xdr:colOff>50800</xdr:colOff>
      <xdr:row>64</xdr:row>
      <xdr:rowOff>33867</xdr:rowOff>
    </xdr:to>
    <xdr:sp macro="" textlink="">
      <xdr:nvSpPr>
        <xdr:cNvPr id="134" name="フローチャート : 判断 133"/>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18644</xdr:rowOff>
    </xdr:from>
    <xdr:ext cx="736600" cy="259045"/>
    <xdr:sp macro="" textlink="">
      <xdr:nvSpPr>
        <xdr:cNvPr id="135" name="テキスト ボックス 134"/>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76623</xdr:rowOff>
    </xdr:from>
    <xdr:to>
      <xdr:col>4</xdr:col>
      <xdr:colOff>482600</xdr:colOff>
      <xdr:row>62</xdr:row>
      <xdr:rowOff>108796</xdr:rowOff>
    </xdr:to>
    <xdr:cxnSp macro="">
      <xdr:nvCxnSpPr>
        <xdr:cNvPr id="136" name="直線コネクタ 135"/>
        <xdr:cNvCxnSpPr/>
      </xdr:nvCxnSpPr>
      <xdr:spPr>
        <a:xfrm flipV="1">
          <a:off x="2336800" y="107065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126365</xdr:rowOff>
    </xdr:from>
    <xdr:to>
      <xdr:col>4</xdr:col>
      <xdr:colOff>533400</xdr:colOff>
      <xdr:row>63</xdr:row>
      <xdr:rowOff>56515</xdr:rowOff>
    </xdr:to>
    <xdr:sp macro="" textlink="">
      <xdr:nvSpPr>
        <xdr:cNvPr id="137" name="フローチャート : 判断 136"/>
        <xdr:cNvSpPr/>
      </xdr:nvSpPr>
      <xdr:spPr>
        <a:xfrm>
          <a:off x="3175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41292</xdr:rowOff>
    </xdr:from>
    <xdr:ext cx="762000" cy="259045"/>
    <xdr:sp macro="" textlink="">
      <xdr:nvSpPr>
        <xdr:cNvPr id="138" name="テキスト ボックス 137"/>
        <xdr:cNvSpPr txBox="1"/>
      </xdr:nvSpPr>
      <xdr:spPr>
        <a:xfrm>
          <a:off x="2844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108796</xdr:rowOff>
    </xdr:from>
    <xdr:to>
      <xdr:col>3</xdr:col>
      <xdr:colOff>279400</xdr:colOff>
      <xdr:row>63</xdr:row>
      <xdr:rowOff>70062</xdr:rowOff>
    </xdr:to>
    <xdr:cxnSp macro="">
      <xdr:nvCxnSpPr>
        <xdr:cNvPr id="139" name="直線コネクタ 138"/>
        <xdr:cNvCxnSpPr/>
      </xdr:nvCxnSpPr>
      <xdr:spPr>
        <a:xfrm flipV="1">
          <a:off x="1447800" y="10738696"/>
          <a:ext cx="889000" cy="1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142452</xdr:rowOff>
    </xdr:from>
    <xdr:to>
      <xdr:col>3</xdr:col>
      <xdr:colOff>330200</xdr:colOff>
      <xdr:row>63</xdr:row>
      <xdr:rowOff>72602</xdr:rowOff>
    </xdr:to>
    <xdr:sp macro="" textlink="">
      <xdr:nvSpPr>
        <xdr:cNvPr id="140" name="フローチャート : 判断 139"/>
        <xdr:cNvSpPr/>
      </xdr:nvSpPr>
      <xdr:spPr>
        <a:xfrm>
          <a:off x="2286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57379</xdr:rowOff>
    </xdr:from>
    <xdr:ext cx="762000" cy="259045"/>
    <xdr:sp macro="" textlink="">
      <xdr:nvSpPr>
        <xdr:cNvPr id="141" name="テキスト ボックス 140"/>
        <xdr:cNvSpPr txBox="1"/>
      </xdr:nvSpPr>
      <xdr:spPr>
        <a:xfrm>
          <a:off x="1955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2" name="フローチャート : 判断 141"/>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153898</xdr:rowOff>
    </xdr:from>
    <xdr:ext cx="762000" cy="259045"/>
    <xdr:sp macro="" textlink="">
      <xdr:nvSpPr>
        <xdr:cNvPr id="143" name="テキスト ボックス 142"/>
        <xdr:cNvSpPr txBox="1"/>
      </xdr:nvSpPr>
      <xdr:spPr>
        <a:xfrm>
          <a:off x="1066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153035</xdr:rowOff>
    </xdr:from>
    <xdr:to>
      <xdr:col>7</xdr:col>
      <xdr:colOff>203200</xdr:colOff>
      <xdr:row>62</xdr:row>
      <xdr:rowOff>83185</xdr:rowOff>
    </xdr:to>
    <xdr:sp macro="" textlink="">
      <xdr:nvSpPr>
        <xdr:cNvPr id="149" name="円/楕円 148"/>
        <xdr:cNvSpPr/>
      </xdr:nvSpPr>
      <xdr:spPr>
        <a:xfrm>
          <a:off x="4902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169562</xdr:rowOff>
    </xdr:from>
    <xdr:ext cx="762000" cy="259045"/>
    <xdr:sp macro="" textlink="">
      <xdr:nvSpPr>
        <xdr:cNvPr id="150" name="財政構造の弾力性該当値テキスト"/>
        <xdr:cNvSpPr txBox="1"/>
      </xdr:nvSpPr>
      <xdr:spPr>
        <a:xfrm>
          <a:off x="50419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92710</xdr:rowOff>
    </xdr:from>
    <xdr:to>
      <xdr:col>6</xdr:col>
      <xdr:colOff>50800</xdr:colOff>
      <xdr:row>62</xdr:row>
      <xdr:rowOff>22860</xdr:rowOff>
    </xdr:to>
    <xdr:sp macro="" textlink="">
      <xdr:nvSpPr>
        <xdr:cNvPr id="151" name="円/楕円 150"/>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33037</xdr:rowOff>
    </xdr:from>
    <xdr:ext cx="736600" cy="259045"/>
    <xdr:sp macro="" textlink="">
      <xdr:nvSpPr>
        <xdr:cNvPr id="152" name="テキスト ボックス 151"/>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25823</xdr:rowOff>
    </xdr:from>
    <xdr:to>
      <xdr:col>4</xdr:col>
      <xdr:colOff>533400</xdr:colOff>
      <xdr:row>62</xdr:row>
      <xdr:rowOff>127423</xdr:rowOff>
    </xdr:to>
    <xdr:sp macro="" textlink="">
      <xdr:nvSpPr>
        <xdr:cNvPr id="153" name="円/楕円 152"/>
        <xdr:cNvSpPr/>
      </xdr:nvSpPr>
      <xdr:spPr>
        <a:xfrm>
          <a:off x="3175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137600</xdr:rowOff>
    </xdr:from>
    <xdr:ext cx="762000" cy="259045"/>
    <xdr:sp macro="" textlink="">
      <xdr:nvSpPr>
        <xdr:cNvPr id="154" name="テキスト ボックス 153"/>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57996</xdr:rowOff>
    </xdr:from>
    <xdr:to>
      <xdr:col>3</xdr:col>
      <xdr:colOff>330200</xdr:colOff>
      <xdr:row>62</xdr:row>
      <xdr:rowOff>159596</xdr:rowOff>
    </xdr:to>
    <xdr:sp macro="" textlink="">
      <xdr:nvSpPr>
        <xdr:cNvPr id="155" name="円/楕円 154"/>
        <xdr:cNvSpPr/>
      </xdr:nvSpPr>
      <xdr:spPr>
        <a:xfrm>
          <a:off x="2286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56" name="テキスト ボックス 155"/>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19262</xdr:rowOff>
    </xdr:from>
    <xdr:to>
      <xdr:col>2</xdr:col>
      <xdr:colOff>127000</xdr:colOff>
      <xdr:row>63</xdr:row>
      <xdr:rowOff>120862</xdr:rowOff>
    </xdr:to>
    <xdr:sp macro="" textlink="">
      <xdr:nvSpPr>
        <xdr:cNvPr id="157" name="円/楕円 156"/>
        <xdr:cNvSpPr/>
      </xdr:nvSpPr>
      <xdr:spPr>
        <a:xfrm>
          <a:off x="1397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131039</xdr:rowOff>
    </xdr:from>
    <xdr:ext cx="762000" cy="259045"/>
    <xdr:sp macro="" textlink="">
      <xdr:nvSpPr>
        <xdr:cNvPr id="158" name="テキスト ボックス 157"/>
        <xdr:cNvSpPr txBox="1"/>
      </xdr:nvSpPr>
      <xdr:spPr>
        <a:xfrm>
          <a:off x="1066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[396,595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118,026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昨年度より</a:t>
          </a:r>
          <a:r>
            <a:rPr kumimoji="1" lang="en-US" altLang="ja-JP" sz="1300">
              <a:latin typeface="ＭＳ Ｐゴシック"/>
            </a:rPr>
            <a:t>36,171</a:t>
          </a:r>
          <a:r>
            <a:rPr kumimoji="1" lang="ja-JP" altLang="en-US" sz="1300">
              <a:latin typeface="ＭＳ Ｐゴシック"/>
            </a:rPr>
            <a:t>円の増となっている。類似団体平均を上回っているのは、町立診療所の運営に係る人件費、物件費等が普通会計に計上されていることと、新設された資源化施設の委託料などが増となったことが大きな要因である。今後さらに各種手当の支給要件の再検討など、人件費削減に努めつつ、費用対効果を十分考慮し、物件費の抑制等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151106</xdr:rowOff>
    </xdr:from>
    <xdr:to>
      <xdr:col>7</xdr:col>
      <xdr:colOff>152400</xdr:colOff>
      <xdr:row>88</xdr:row>
      <xdr:rowOff>52787</xdr:rowOff>
    </xdr:to>
    <xdr:cxnSp macro="">
      <xdr:nvCxnSpPr>
        <xdr:cNvPr id="187" name="直線コネクタ 186"/>
        <xdr:cNvCxnSpPr/>
      </xdr:nvCxnSpPr>
      <xdr:spPr>
        <a:xfrm flipV="1">
          <a:off x="4953000" y="13867106"/>
          <a:ext cx="0" cy="1273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24864</xdr:rowOff>
    </xdr:from>
    <xdr:ext cx="762000" cy="259045"/>
    <xdr:sp macro="" textlink="">
      <xdr:nvSpPr>
        <xdr:cNvPr id="188" name="人件費・物件費等の状況最小値テキスト"/>
        <xdr:cNvSpPr txBox="1"/>
      </xdr:nvSpPr>
      <xdr:spPr>
        <a:xfrm>
          <a:off x="5041900" y="151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3,331,259</a:t>
          </a:r>
          <a:endParaRPr kumimoji="1" lang="ja-JP" altLang="en-US" sz="1000" b="1">
            <a:latin typeface="ＭＳ Ｐゴシック"/>
          </a:endParaRPr>
        </a:p>
      </xdr:txBody>
    </xdr:sp>
    <xdr:clientData/>
  </xdr:oneCellAnchor>
  <xdr:twoCellAnchor>
    <xdr:from>
      <xdr:col>7</xdr:col>
      <xdr:colOff>63500</xdr:colOff>
      <xdr:row>88</xdr:row>
      <xdr:rowOff>52787</xdr:rowOff>
    </xdr:from>
    <xdr:to>
      <xdr:col>7</xdr:col>
      <xdr:colOff>241300</xdr:colOff>
      <xdr:row>88</xdr:row>
      <xdr:rowOff>52787</xdr:rowOff>
    </xdr:to>
    <xdr:cxnSp macro="">
      <xdr:nvCxnSpPr>
        <xdr:cNvPr id="189" name="直線コネクタ 188"/>
        <xdr:cNvCxnSpPr/>
      </xdr:nvCxnSpPr>
      <xdr:spPr>
        <a:xfrm>
          <a:off x="4864100" y="1514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66033</xdr:rowOff>
    </xdr:from>
    <xdr:ext cx="762000" cy="259045"/>
    <xdr:sp macro="" textlink="">
      <xdr:nvSpPr>
        <xdr:cNvPr id="190" name="人件費・物件費等の状況最大値テキスト"/>
        <xdr:cNvSpPr txBox="1"/>
      </xdr:nvSpPr>
      <xdr:spPr>
        <a:xfrm>
          <a:off x="5041900" y="136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165,202</a:t>
          </a:r>
          <a:endParaRPr kumimoji="1" lang="ja-JP" altLang="en-US" sz="1000" b="1">
            <a:latin typeface="ＭＳ Ｐゴシック"/>
          </a:endParaRPr>
        </a:p>
      </xdr:txBody>
    </xdr:sp>
    <xdr:clientData/>
  </xdr:oneCellAnchor>
  <xdr:twoCellAnchor>
    <xdr:from>
      <xdr:col>7</xdr:col>
      <xdr:colOff>63500</xdr:colOff>
      <xdr:row>80</xdr:row>
      <xdr:rowOff>151106</xdr:rowOff>
    </xdr:from>
    <xdr:to>
      <xdr:col>7</xdr:col>
      <xdr:colOff>241300</xdr:colOff>
      <xdr:row>80</xdr:row>
      <xdr:rowOff>151106</xdr:rowOff>
    </xdr:to>
    <xdr:cxnSp macro="">
      <xdr:nvCxnSpPr>
        <xdr:cNvPr id="191" name="直線コネクタ 190"/>
        <xdr:cNvCxnSpPr/>
      </xdr:nvCxnSpPr>
      <xdr:spPr>
        <a:xfrm>
          <a:off x="4864100" y="1386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58167</xdr:rowOff>
    </xdr:from>
    <xdr:to>
      <xdr:col>7</xdr:col>
      <xdr:colOff>152400</xdr:colOff>
      <xdr:row>81</xdr:row>
      <xdr:rowOff>72713</xdr:rowOff>
    </xdr:to>
    <xdr:cxnSp macro="">
      <xdr:nvCxnSpPr>
        <xdr:cNvPr id="192" name="直線コネクタ 191"/>
        <xdr:cNvCxnSpPr/>
      </xdr:nvCxnSpPr>
      <xdr:spPr>
        <a:xfrm>
          <a:off x="4114800" y="13945617"/>
          <a:ext cx="838200" cy="1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8882</xdr:rowOff>
    </xdr:from>
    <xdr:ext cx="762000" cy="259045"/>
    <xdr:sp macro="" textlink="">
      <xdr:nvSpPr>
        <xdr:cNvPr id="193" name="人件費・物件費等の状況平均値テキスト"/>
        <xdr:cNvSpPr txBox="1"/>
      </xdr:nvSpPr>
      <xdr:spPr>
        <a:xfrm>
          <a:off x="5041900" y="13724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161570</xdr:rowOff>
    </xdr:from>
    <xdr:to>
      <xdr:col>7</xdr:col>
      <xdr:colOff>203200</xdr:colOff>
      <xdr:row>81</xdr:row>
      <xdr:rowOff>91720</xdr:rowOff>
    </xdr:to>
    <xdr:sp macro="" textlink="">
      <xdr:nvSpPr>
        <xdr:cNvPr id="194" name="フローチャート : 判断 193"/>
        <xdr:cNvSpPr/>
      </xdr:nvSpPr>
      <xdr:spPr>
        <a:xfrm>
          <a:off x="49022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51837</xdr:rowOff>
    </xdr:from>
    <xdr:to>
      <xdr:col>6</xdr:col>
      <xdr:colOff>0</xdr:colOff>
      <xdr:row>81</xdr:row>
      <xdr:rowOff>58167</xdr:rowOff>
    </xdr:to>
    <xdr:cxnSp macro="">
      <xdr:nvCxnSpPr>
        <xdr:cNvPr id="195" name="直線コネクタ 194"/>
        <xdr:cNvCxnSpPr/>
      </xdr:nvCxnSpPr>
      <xdr:spPr>
        <a:xfrm>
          <a:off x="3225800" y="13939287"/>
          <a:ext cx="889000" cy="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23031</xdr:rowOff>
    </xdr:from>
    <xdr:to>
      <xdr:col>6</xdr:col>
      <xdr:colOff>50800</xdr:colOff>
      <xdr:row>81</xdr:row>
      <xdr:rowOff>124631</xdr:rowOff>
    </xdr:to>
    <xdr:sp macro="" textlink="">
      <xdr:nvSpPr>
        <xdr:cNvPr id="196" name="フローチャート : 判断 195"/>
        <xdr:cNvSpPr/>
      </xdr:nvSpPr>
      <xdr:spPr>
        <a:xfrm>
          <a:off x="4064000" y="1391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109408</xdr:rowOff>
    </xdr:from>
    <xdr:ext cx="736600" cy="259045"/>
    <xdr:sp macro="" textlink="">
      <xdr:nvSpPr>
        <xdr:cNvPr id="197" name="テキスト ボックス 196"/>
        <xdr:cNvSpPr txBox="1"/>
      </xdr:nvSpPr>
      <xdr:spPr>
        <a:xfrm>
          <a:off x="3733800" y="13996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51594</xdr:rowOff>
    </xdr:from>
    <xdr:to>
      <xdr:col>4</xdr:col>
      <xdr:colOff>482600</xdr:colOff>
      <xdr:row>81</xdr:row>
      <xdr:rowOff>51837</xdr:rowOff>
    </xdr:to>
    <xdr:cxnSp macro="">
      <xdr:nvCxnSpPr>
        <xdr:cNvPr id="198" name="直線コネクタ 197"/>
        <xdr:cNvCxnSpPr/>
      </xdr:nvCxnSpPr>
      <xdr:spPr>
        <a:xfrm>
          <a:off x="2336800" y="13939044"/>
          <a:ext cx="889000" cy="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14746</xdr:rowOff>
    </xdr:from>
    <xdr:to>
      <xdr:col>4</xdr:col>
      <xdr:colOff>533400</xdr:colOff>
      <xdr:row>81</xdr:row>
      <xdr:rowOff>116346</xdr:rowOff>
    </xdr:to>
    <xdr:sp macro="" textlink="">
      <xdr:nvSpPr>
        <xdr:cNvPr id="199" name="フローチャート : 判断 198"/>
        <xdr:cNvSpPr/>
      </xdr:nvSpPr>
      <xdr:spPr>
        <a:xfrm>
          <a:off x="3175000" y="1390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101123</xdr:rowOff>
    </xdr:from>
    <xdr:ext cx="762000" cy="259045"/>
    <xdr:sp macro="" textlink="">
      <xdr:nvSpPr>
        <xdr:cNvPr id="200" name="テキスト ボックス 199"/>
        <xdr:cNvSpPr txBox="1"/>
      </xdr:nvSpPr>
      <xdr:spPr>
        <a:xfrm>
          <a:off x="2844800" y="1398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49923</xdr:rowOff>
    </xdr:from>
    <xdr:to>
      <xdr:col>3</xdr:col>
      <xdr:colOff>279400</xdr:colOff>
      <xdr:row>81</xdr:row>
      <xdr:rowOff>51594</xdr:rowOff>
    </xdr:to>
    <xdr:cxnSp macro="">
      <xdr:nvCxnSpPr>
        <xdr:cNvPr id="201" name="直線コネクタ 200"/>
        <xdr:cNvCxnSpPr/>
      </xdr:nvCxnSpPr>
      <xdr:spPr>
        <a:xfrm>
          <a:off x="1447800" y="13937373"/>
          <a:ext cx="889000" cy="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8899</xdr:rowOff>
    </xdr:from>
    <xdr:to>
      <xdr:col>3</xdr:col>
      <xdr:colOff>330200</xdr:colOff>
      <xdr:row>81</xdr:row>
      <xdr:rowOff>110499</xdr:rowOff>
    </xdr:to>
    <xdr:sp macro="" textlink="">
      <xdr:nvSpPr>
        <xdr:cNvPr id="202" name="フローチャート : 判断 201"/>
        <xdr:cNvSpPr/>
      </xdr:nvSpPr>
      <xdr:spPr>
        <a:xfrm>
          <a:off x="2286000" y="1389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95276</xdr:rowOff>
    </xdr:from>
    <xdr:ext cx="762000" cy="259045"/>
    <xdr:sp macro="" textlink="">
      <xdr:nvSpPr>
        <xdr:cNvPr id="203" name="テキスト ボックス 202"/>
        <xdr:cNvSpPr txBox="1"/>
      </xdr:nvSpPr>
      <xdr:spPr>
        <a:xfrm>
          <a:off x="1955800" y="1398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9082</xdr:rowOff>
    </xdr:from>
    <xdr:to>
      <xdr:col>2</xdr:col>
      <xdr:colOff>127000</xdr:colOff>
      <xdr:row>81</xdr:row>
      <xdr:rowOff>110682</xdr:rowOff>
    </xdr:to>
    <xdr:sp macro="" textlink="">
      <xdr:nvSpPr>
        <xdr:cNvPr id="204" name="フローチャート : 判断 203"/>
        <xdr:cNvSpPr/>
      </xdr:nvSpPr>
      <xdr:spPr>
        <a:xfrm>
          <a:off x="1397000" y="138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95459</xdr:rowOff>
    </xdr:from>
    <xdr:ext cx="762000" cy="259045"/>
    <xdr:sp macro="" textlink="">
      <xdr:nvSpPr>
        <xdr:cNvPr id="205" name="テキスト ボックス 204"/>
        <xdr:cNvSpPr txBox="1"/>
      </xdr:nvSpPr>
      <xdr:spPr>
        <a:xfrm>
          <a:off x="1066800" y="1398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21913</xdr:rowOff>
    </xdr:from>
    <xdr:to>
      <xdr:col>7</xdr:col>
      <xdr:colOff>203200</xdr:colOff>
      <xdr:row>81</xdr:row>
      <xdr:rowOff>123513</xdr:rowOff>
    </xdr:to>
    <xdr:sp macro="" textlink="">
      <xdr:nvSpPr>
        <xdr:cNvPr id="211" name="円/楕円 210"/>
        <xdr:cNvSpPr/>
      </xdr:nvSpPr>
      <xdr:spPr>
        <a:xfrm>
          <a:off x="4902200" y="139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70190</xdr:rowOff>
    </xdr:from>
    <xdr:ext cx="762000" cy="259045"/>
    <xdr:sp macro="" textlink="">
      <xdr:nvSpPr>
        <xdr:cNvPr id="212" name="人件費・物件費等の状況該当値テキスト"/>
        <xdr:cNvSpPr txBox="1"/>
      </xdr:nvSpPr>
      <xdr:spPr>
        <a:xfrm>
          <a:off x="5041900" y="1395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396,595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7367</xdr:rowOff>
    </xdr:from>
    <xdr:to>
      <xdr:col>6</xdr:col>
      <xdr:colOff>50800</xdr:colOff>
      <xdr:row>81</xdr:row>
      <xdr:rowOff>108967</xdr:rowOff>
    </xdr:to>
    <xdr:sp macro="" textlink="">
      <xdr:nvSpPr>
        <xdr:cNvPr id="213" name="円/楕円 212"/>
        <xdr:cNvSpPr/>
      </xdr:nvSpPr>
      <xdr:spPr>
        <a:xfrm>
          <a:off x="4064000" y="1389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119144</xdr:rowOff>
    </xdr:from>
    <xdr:ext cx="736600" cy="259045"/>
    <xdr:sp macro="" textlink="">
      <xdr:nvSpPr>
        <xdr:cNvPr id="214" name="テキスト ボックス 213"/>
        <xdr:cNvSpPr txBox="1"/>
      </xdr:nvSpPr>
      <xdr:spPr>
        <a:xfrm>
          <a:off x="3733800" y="13663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360,424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1037</xdr:rowOff>
    </xdr:from>
    <xdr:to>
      <xdr:col>4</xdr:col>
      <xdr:colOff>533400</xdr:colOff>
      <xdr:row>81</xdr:row>
      <xdr:rowOff>102637</xdr:rowOff>
    </xdr:to>
    <xdr:sp macro="" textlink="">
      <xdr:nvSpPr>
        <xdr:cNvPr id="215" name="円/楕円 214"/>
        <xdr:cNvSpPr/>
      </xdr:nvSpPr>
      <xdr:spPr>
        <a:xfrm>
          <a:off x="3175000" y="1388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112814</xdr:rowOff>
    </xdr:from>
    <xdr:ext cx="762000" cy="259045"/>
    <xdr:sp macro="" textlink="">
      <xdr:nvSpPr>
        <xdr:cNvPr id="216" name="テキスト ボックス 215"/>
        <xdr:cNvSpPr txBox="1"/>
      </xdr:nvSpPr>
      <xdr:spPr>
        <a:xfrm>
          <a:off x="2844800" y="13657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344,683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794</xdr:rowOff>
    </xdr:from>
    <xdr:to>
      <xdr:col>3</xdr:col>
      <xdr:colOff>330200</xdr:colOff>
      <xdr:row>81</xdr:row>
      <xdr:rowOff>102394</xdr:rowOff>
    </xdr:to>
    <xdr:sp macro="" textlink="">
      <xdr:nvSpPr>
        <xdr:cNvPr id="217" name="円/楕円 216"/>
        <xdr:cNvSpPr/>
      </xdr:nvSpPr>
      <xdr:spPr>
        <a:xfrm>
          <a:off x="2286000" y="138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112571</xdr:rowOff>
    </xdr:from>
    <xdr:ext cx="762000" cy="259045"/>
    <xdr:sp macro="" textlink="">
      <xdr:nvSpPr>
        <xdr:cNvPr id="218" name="テキスト ボックス 217"/>
        <xdr:cNvSpPr txBox="1"/>
      </xdr:nvSpPr>
      <xdr:spPr>
        <a:xfrm>
          <a:off x="1955800" y="1365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344,080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170573</xdr:rowOff>
    </xdr:from>
    <xdr:to>
      <xdr:col>2</xdr:col>
      <xdr:colOff>127000</xdr:colOff>
      <xdr:row>81</xdr:row>
      <xdr:rowOff>100723</xdr:rowOff>
    </xdr:to>
    <xdr:sp macro="" textlink="">
      <xdr:nvSpPr>
        <xdr:cNvPr id="219" name="円/楕円 218"/>
        <xdr:cNvSpPr/>
      </xdr:nvSpPr>
      <xdr:spPr>
        <a:xfrm>
          <a:off x="1397000" y="1388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110900</xdr:rowOff>
    </xdr:from>
    <xdr:ext cx="762000" cy="259045"/>
    <xdr:sp macro="" textlink="">
      <xdr:nvSpPr>
        <xdr:cNvPr id="220" name="テキスト ボックス 219"/>
        <xdr:cNvSpPr txBox="1"/>
      </xdr:nvSpPr>
      <xdr:spPr>
        <a:xfrm>
          <a:off x="1066800" y="13655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339,923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類似団体を上回っている。今後もラスパイレス指数の水準は維持するものの、人員配置計画の再検討を行うなど、事務の効率化、集約化を図ることにより、</a:t>
          </a:r>
          <a:r>
            <a:rPr kumimoji="1" lang="ja-JP" altLang="ja-JP" sz="1300">
              <a:solidFill>
                <a:schemeClr val="dk1"/>
              </a:solidFill>
              <a:effectLst/>
              <a:latin typeface="+mn-lt"/>
              <a:ea typeface="+mn-ea"/>
              <a:cs typeface="+mn-cs"/>
            </a:rPr>
            <a:t>なお、一層</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人件費削減に努め</a:t>
          </a:r>
          <a:r>
            <a:rPr kumimoji="1" lang="ja-JP" altLang="en-US" sz="1300">
              <a:solidFill>
                <a:schemeClr val="dk1"/>
              </a:solidFill>
              <a:effectLst/>
              <a:latin typeface="+mn-lt"/>
              <a:ea typeface="+mn-ea"/>
              <a:cs typeface="+mn-cs"/>
            </a:rPr>
            <a:t>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58928</xdr:rowOff>
    </xdr:from>
    <xdr:to>
      <xdr:col>24</xdr:col>
      <xdr:colOff>558800</xdr:colOff>
      <xdr:row>86</xdr:row>
      <xdr:rowOff>82296</xdr:rowOff>
    </xdr:to>
    <xdr:cxnSp macro="">
      <xdr:nvCxnSpPr>
        <xdr:cNvPr id="247" name="直線コネクタ 246"/>
        <xdr:cNvCxnSpPr/>
      </xdr:nvCxnSpPr>
      <xdr:spPr>
        <a:xfrm flipV="1">
          <a:off x="17018000" y="13774928"/>
          <a:ext cx="0" cy="10520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54373</xdr:rowOff>
    </xdr:from>
    <xdr:ext cx="762000" cy="259045"/>
    <xdr:sp macro="" textlink="">
      <xdr:nvSpPr>
        <xdr:cNvPr id="248" name="給与水準   （国との比較）最小値テキスト"/>
        <xdr:cNvSpPr txBox="1"/>
      </xdr:nvSpPr>
      <xdr:spPr>
        <a:xfrm>
          <a:off x="17106900" y="147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86</xdr:row>
      <xdr:rowOff>82296</xdr:rowOff>
    </xdr:from>
    <xdr:to>
      <xdr:col>24</xdr:col>
      <xdr:colOff>647700</xdr:colOff>
      <xdr:row>86</xdr:row>
      <xdr:rowOff>82296</xdr:rowOff>
    </xdr:to>
    <xdr:cxnSp macro="">
      <xdr:nvCxnSpPr>
        <xdr:cNvPr id="249" name="直線コネクタ 248"/>
        <xdr:cNvCxnSpPr/>
      </xdr:nvCxnSpPr>
      <xdr:spPr>
        <a:xfrm>
          <a:off x="169291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145305</xdr:rowOff>
    </xdr:from>
    <xdr:ext cx="762000" cy="259045"/>
    <xdr:sp macro="" textlink="">
      <xdr:nvSpPr>
        <xdr:cNvPr id="250" name="給与水準   （国との比較）最大値テキスト"/>
        <xdr:cNvSpPr txBox="1"/>
      </xdr:nvSpPr>
      <xdr:spPr>
        <a:xfrm>
          <a:off x="17106900" y="1351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80</xdr:row>
      <xdr:rowOff>58928</xdr:rowOff>
    </xdr:from>
    <xdr:to>
      <xdr:col>24</xdr:col>
      <xdr:colOff>647700</xdr:colOff>
      <xdr:row>80</xdr:row>
      <xdr:rowOff>58928</xdr:rowOff>
    </xdr:to>
    <xdr:cxnSp macro="">
      <xdr:nvCxnSpPr>
        <xdr:cNvPr id="251" name="直線コネクタ 250"/>
        <xdr:cNvCxnSpPr/>
      </xdr:nvCxnSpPr>
      <xdr:spPr>
        <a:xfrm>
          <a:off x="16929100" y="1377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162052</xdr:rowOff>
    </xdr:from>
    <xdr:to>
      <xdr:col>24</xdr:col>
      <xdr:colOff>558800</xdr:colOff>
      <xdr:row>86</xdr:row>
      <xdr:rowOff>38863</xdr:rowOff>
    </xdr:to>
    <xdr:cxnSp macro="">
      <xdr:nvCxnSpPr>
        <xdr:cNvPr id="252" name="直線コネクタ 251"/>
        <xdr:cNvCxnSpPr/>
      </xdr:nvCxnSpPr>
      <xdr:spPr>
        <a:xfrm>
          <a:off x="16179800" y="14735302"/>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164101</xdr:rowOff>
    </xdr:from>
    <xdr:ext cx="762000" cy="259045"/>
    <xdr:sp macro="" textlink="">
      <xdr:nvSpPr>
        <xdr:cNvPr id="253" name="給与水準   （国との比較）平均値テキスト"/>
        <xdr:cNvSpPr txBox="1"/>
      </xdr:nvSpPr>
      <xdr:spPr>
        <a:xfrm>
          <a:off x="17106900" y="1439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4" name="フローチャート : 判断 253"/>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162052</xdr:rowOff>
    </xdr:from>
    <xdr:to>
      <xdr:col>23</xdr:col>
      <xdr:colOff>406400</xdr:colOff>
      <xdr:row>86</xdr:row>
      <xdr:rowOff>254</xdr:rowOff>
    </xdr:to>
    <xdr:cxnSp macro="">
      <xdr:nvCxnSpPr>
        <xdr:cNvPr id="255" name="直線コネクタ 254"/>
        <xdr:cNvCxnSpPr/>
      </xdr:nvCxnSpPr>
      <xdr:spPr>
        <a:xfrm flipV="1">
          <a:off x="15290800" y="1473530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80011</xdr:rowOff>
    </xdr:from>
    <xdr:to>
      <xdr:col>23</xdr:col>
      <xdr:colOff>457200</xdr:colOff>
      <xdr:row>85</xdr:row>
      <xdr:rowOff>10161</xdr:rowOff>
    </xdr:to>
    <xdr:sp macro="" textlink="">
      <xdr:nvSpPr>
        <xdr:cNvPr id="256" name="フローチャート : 判断 255"/>
        <xdr:cNvSpPr/>
      </xdr:nvSpPr>
      <xdr:spPr>
        <a:xfrm>
          <a:off x="16129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20338</xdr:rowOff>
    </xdr:from>
    <xdr:ext cx="736600" cy="259045"/>
    <xdr:sp macro="" textlink="">
      <xdr:nvSpPr>
        <xdr:cNvPr id="257" name="テキスト ボックス 256"/>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254</xdr:rowOff>
    </xdr:from>
    <xdr:to>
      <xdr:col>22</xdr:col>
      <xdr:colOff>203200</xdr:colOff>
      <xdr:row>88</xdr:row>
      <xdr:rowOff>57913</xdr:rowOff>
    </xdr:to>
    <xdr:cxnSp macro="">
      <xdr:nvCxnSpPr>
        <xdr:cNvPr id="258" name="直線コネクタ 257"/>
        <xdr:cNvCxnSpPr/>
      </xdr:nvCxnSpPr>
      <xdr:spPr>
        <a:xfrm flipV="1">
          <a:off x="14401800" y="14744954"/>
          <a:ext cx="889000" cy="40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59" name="フローチャート : 判断 258"/>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60" name="テキスト ボックス 259"/>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19304</xdr:rowOff>
    </xdr:from>
    <xdr:to>
      <xdr:col>21</xdr:col>
      <xdr:colOff>0</xdr:colOff>
      <xdr:row>88</xdr:row>
      <xdr:rowOff>57913</xdr:rowOff>
    </xdr:to>
    <xdr:cxnSp macro="">
      <xdr:nvCxnSpPr>
        <xdr:cNvPr id="261" name="直線コネクタ 260"/>
        <xdr:cNvCxnSpPr/>
      </xdr:nvCxnSpPr>
      <xdr:spPr>
        <a:xfrm>
          <a:off x="13512800" y="15106904"/>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94235</xdr:rowOff>
    </xdr:from>
    <xdr:to>
      <xdr:col>21</xdr:col>
      <xdr:colOff>50800</xdr:colOff>
      <xdr:row>87</xdr:row>
      <xdr:rowOff>24385</xdr:rowOff>
    </xdr:to>
    <xdr:sp macro="" textlink="">
      <xdr:nvSpPr>
        <xdr:cNvPr id="262" name="フローチャート : 判断 261"/>
        <xdr:cNvSpPr/>
      </xdr:nvSpPr>
      <xdr:spPr>
        <a:xfrm>
          <a:off x="14351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34562</xdr:rowOff>
    </xdr:from>
    <xdr:ext cx="762000" cy="259045"/>
    <xdr:sp macro="" textlink="">
      <xdr:nvSpPr>
        <xdr:cNvPr id="263" name="テキスト ボックス 262"/>
        <xdr:cNvSpPr txBox="1"/>
      </xdr:nvSpPr>
      <xdr:spPr>
        <a:xfrm>
          <a:off x="14020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84582</xdr:rowOff>
    </xdr:from>
    <xdr:to>
      <xdr:col>19</xdr:col>
      <xdr:colOff>533400</xdr:colOff>
      <xdr:row>87</xdr:row>
      <xdr:rowOff>14732</xdr:rowOff>
    </xdr:to>
    <xdr:sp macro="" textlink="">
      <xdr:nvSpPr>
        <xdr:cNvPr id="264" name="フローチャート : 判断 263"/>
        <xdr:cNvSpPr/>
      </xdr:nvSpPr>
      <xdr:spPr>
        <a:xfrm>
          <a:off x="13462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24909</xdr:rowOff>
    </xdr:from>
    <xdr:ext cx="762000" cy="259045"/>
    <xdr:sp macro="" textlink="">
      <xdr:nvSpPr>
        <xdr:cNvPr id="265" name="テキスト ボックス 264"/>
        <xdr:cNvSpPr txBox="1"/>
      </xdr:nvSpPr>
      <xdr:spPr>
        <a:xfrm>
          <a:off x="13131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159513</xdr:rowOff>
    </xdr:from>
    <xdr:to>
      <xdr:col>24</xdr:col>
      <xdr:colOff>609600</xdr:colOff>
      <xdr:row>86</xdr:row>
      <xdr:rowOff>89663</xdr:rowOff>
    </xdr:to>
    <xdr:sp macro="" textlink="">
      <xdr:nvSpPr>
        <xdr:cNvPr id="271" name="円/楕円 270"/>
        <xdr:cNvSpPr/>
      </xdr:nvSpPr>
      <xdr:spPr>
        <a:xfrm>
          <a:off x="169672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55390</xdr:rowOff>
    </xdr:from>
    <xdr:ext cx="762000" cy="259045"/>
    <xdr:sp macro="" textlink="">
      <xdr:nvSpPr>
        <xdr:cNvPr id="272" name="給与水準   （国との比較）該当値テキスト"/>
        <xdr:cNvSpPr txBox="1"/>
      </xdr:nvSpPr>
      <xdr:spPr>
        <a:xfrm>
          <a:off x="17106900" y="1462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111252</xdr:rowOff>
    </xdr:from>
    <xdr:to>
      <xdr:col>23</xdr:col>
      <xdr:colOff>457200</xdr:colOff>
      <xdr:row>86</xdr:row>
      <xdr:rowOff>41402</xdr:rowOff>
    </xdr:to>
    <xdr:sp macro="" textlink="">
      <xdr:nvSpPr>
        <xdr:cNvPr id="273" name="円/楕円 272"/>
        <xdr:cNvSpPr/>
      </xdr:nvSpPr>
      <xdr:spPr>
        <a:xfrm>
          <a:off x="16129000" y="14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26179</xdr:rowOff>
    </xdr:from>
    <xdr:ext cx="736600" cy="259045"/>
    <xdr:sp macro="" textlink="">
      <xdr:nvSpPr>
        <xdr:cNvPr id="274" name="テキスト ボックス 273"/>
        <xdr:cNvSpPr txBox="1"/>
      </xdr:nvSpPr>
      <xdr:spPr>
        <a:xfrm>
          <a:off x="15798800" y="1477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120904</xdr:rowOff>
    </xdr:from>
    <xdr:to>
      <xdr:col>22</xdr:col>
      <xdr:colOff>254000</xdr:colOff>
      <xdr:row>86</xdr:row>
      <xdr:rowOff>51054</xdr:rowOff>
    </xdr:to>
    <xdr:sp macro="" textlink="">
      <xdr:nvSpPr>
        <xdr:cNvPr id="275" name="円/楕円 274"/>
        <xdr:cNvSpPr/>
      </xdr:nvSpPr>
      <xdr:spPr>
        <a:xfrm>
          <a:off x="152400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35831</xdr:rowOff>
    </xdr:from>
    <xdr:ext cx="762000" cy="259045"/>
    <xdr:sp macro="" textlink="">
      <xdr:nvSpPr>
        <xdr:cNvPr id="276" name="テキスト ボックス 275"/>
        <xdr:cNvSpPr txBox="1"/>
      </xdr:nvSpPr>
      <xdr:spPr>
        <a:xfrm>
          <a:off x="14909800" y="1478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7113</xdr:rowOff>
    </xdr:from>
    <xdr:to>
      <xdr:col>21</xdr:col>
      <xdr:colOff>50800</xdr:colOff>
      <xdr:row>88</xdr:row>
      <xdr:rowOff>108713</xdr:rowOff>
    </xdr:to>
    <xdr:sp macro="" textlink="">
      <xdr:nvSpPr>
        <xdr:cNvPr id="277" name="円/楕円 276"/>
        <xdr:cNvSpPr/>
      </xdr:nvSpPr>
      <xdr:spPr>
        <a:xfrm>
          <a:off x="14351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93490</xdr:rowOff>
    </xdr:from>
    <xdr:ext cx="762000" cy="259045"/>
    <xdr:sp macro="" textlink="">
      <xdr:nvSpPr>
        <xdr:cNvPr id="278" name="テキスト ボックス 277"/>
        <xdr:cNvSpPr txBox="1"/>
      </xdr:nvSpPr>
      <xdr:spPr>
        <a:xfrm>
          <a:off x="14020800" y="1518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139954</xdr:rowOff>
    </xdr:from>
    <xdr:to>
      <xdr:col>19</xdr:col>
      <xdr:colOff>533400</xdr:colOff>
      <xdr:row>88</xdr:row>
      <xdr:rowOff>70104</xdr:rowOff>
    </xdr:to>
    <xdr:sp macro="" textlink="">
      <xdr:nvSpPr>
        <xdr:cNvPr id="279" name="円/楕円 278"/>
        <xdr:cNvSpPr/>
      </xdr:nvSpPr>
      <xdr:spPr>
        <a:xfrm>
          <a:off x="13462000" y="150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54881</xdr:rowOff>
    </xdr:from>
    <xdr:ext cx="762000" cy="259045"/>
    <xdr:sp macro="" textlink="">
      <xdr:nvSpPr>
        <xdr:cNvPr id="280" name="テキスト ボックス 279"/>
        <xdr:cNvSpPr txBox="1"/>
      </xdr:nvSpPr>
      <xdr:spPr>
        <a:xfrm>
          <a:off x="13131800" y="1514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昨年度より</a:t>
          </a:r>
          <a:r>
            <a:rPr kumimoji="1" lang="en-US" altLang="ja-JP" sz="1300">
              <a:latin typeface="ＭＳ Ｐゴシック"/>
            </a:rPr>
            <a:t>0.4</a:t>
          </a:r>
          <a:r>
            <a:rPr kumimoji="1" lang="ja-JP" altLang="en-US" sz="1300">
              <a:latin typeface="ＭＳ Ｐゴシック"/>
            </a:rPr>
            <a:t>人増加し、類似団体を上回っている。今後は、効率的な行政運営を行えるように事務事業や組織の合理化を行い、職員の適正配置、人員削減等により定員管理に努める。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76672</xdr:rowOff>
    </xdr:from>
    <xdr:to>
      <xdr:col>24</xdr:col>
      <xdr:colOff>558800</xdr:colOff>
      <xdr:row>67</xdr:row>
      <xdr:rowOff>38070</xdr:rowOff>
    </xdr:to>
    <xdr:cxnSp macro="">
      <xdr:nvCxnSpPr>
        <xdr:cNvPr id="311" name="直線コネクタ 310"/>
        <xdr:cNvCxnSpPr/>
      </xdr:nvCxnSpPr>
      <xdr:spPr>
        <a:xfrm flipV="1">
          <a:off x="17018000" y="10020772"/>
          <a:ext cx="0" cy="1504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10147</xdr:rowOff>
    </xdr:from>
    <xdr:ext cx="762000" cy="259045"/>
    <xdr:sp macro="" textlink="">
      <xdr:nvSpPr>
        <xdr:cNvPr id="312" name="定員管理の状況最小値テキスト"/>
        <xdr:cNvSpPr txBox="1"/>
      </xdr:nvSpPr>
      <xdr:spPr>
        <a:xfrm>
          <a:off x="17106900" y="114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138.55</a:t>
          </a:r>
          <a:endParaRPr kumimoji="1" lang="ja-JP" altLang="en-US" sz="1000" b="1">
            <a:latin typeface="ＭＳ Ｐゴシック"/>
          </a:endParaRPr>
        </a:p>
      </xdr:txBody>
    </xdr:sp>
    <xdr:clientData/>
  </xdr:oneCellAnchor>
  <xdr:twoCellAnchor>
    <xdr:from>
      <xdr:col>24</xdr:col>
      <xdr:colOff>469900</xdr:colOff>
      <xdr:row>67</xdr:row>
      <xdr:rowOff>38070</xdr:rowOff>
    </xdr:from>
    <xdr:to>
      <xdr:col>24</xdr:col>
      <xdr:colOff>647700</xdr:colOff>
      <xdr:row>67</xdr:row>
      <xdr:rowOff>38070</xdr:rowOff>
    </xdr:to>
    <xdr:cxnSp macro="">
      <xdr:nvCxnSpPr>
        <xdr:cNvPr id="313" name="直線コネクタ 312"/>
        <xdr:cNvCxnSpPr/>
      </xdr:nvCxnSpPr>
      <xdr:spPr>
        <a:xfrm>
          <a:off x="16929100" y="1152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163049</xdr:rowOff>
    </xdr:from>
    <xdr:ext cx="762000" cy="259045"/>
    <xdr:sp macro="" textlink="">
      <xdr:nvSpPr>
        <xdr:cNvPr id="314" name="定員管理の状況最大値テキスト"/>
        <xdr:cNvSpPr txBox="1"/>
      </xdr:nvSpPr>
      <xdr:spPr>
        <a:xfrm>
          <a:off x="17106900" y="97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24</xdr:col>
      <xdr:colOff>469900</xdr:colOff>
      <xdr:row>58</xdr:row>
      <xdr:rowOff>76672</xdr:rowOff>
    </xdr:from>
    <xdr:to>
      <xdr:col>24</xdr:col>
      <xdr:colOff>647700</xdr:colOff>
      <xdr:row>58</xdr:row>
      <xdr:rowOff>76672</xdr:rowOff>
    </xdr:to>
    <xdr:cxnSp macro="">
      <xdr:nvCxnSpPr>
        <xdr:cNvPr id="315" name="直線コネクタ 314"/>
        <xdr:cNvCxnSpPr/>
      </xdr:nvCxnSpPr>
      <xdr:spPr>
        <a:xfrm>
          <a:off x="16929100" y="100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43337</xdr:rowOff>
    </xdr:from>
    <xdr:to>
      <xdr:col>24</xdr:col>
      <xdr:colOff>558800</xdr:colOff>
      <xdr:row>59</xdr:row>
      <xdr:rowOff>47934</xdr:rowOff>
    </xdr:to>
    <xdr:cxnSp macro="">
      <xdr:nvCxnSpPr>
        <xdr:cNvPr id="316" name="直線コネクタ 315"/>
        <xdr:cNvCxnSpPr/>
      </xdr:nvCxnSpPr>
      <xdr:spPr>
        <a:xfrm>
          <a:off x="16179800" y="10158887"/>
          <a:ext cx="8382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147421</xdr:rowOff>
    </xdr:from>
    <xdr:ext cx="762000" cy="259045"/>
    <xdr:sp macro="" textlink="">
      <xdr:nvSpPr>
        <xdr:cNvPr id="317" name="定員管理の状況平均値テキスト"/>
        <xdr:cNvSpPr txBox="1"/>
      </xdr:nvSpPr>
      <xdr:spPr>
        <a:xfrm>
          <a:off x="17106900" y="99200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18" name="フローチャート : 判断 317"/>
        <xdr:cNvSpPr/>
      </xdr:nvSpPr>
      <xdr:spPr>
        <a:xfrm>
          <a:off x="169672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33915</xdr:rowOff>
    </xdr:from>
    <xdr:to>
      <xdr:col>23</xdr:col>
      <xdr:colOff>406400</xdr:colOff>
      <xdr:row>59</xdr:row>
      <xdr:rowOff>43337</xdr:rowOff>
    </xdr:to>
    <xdr:cxnSp macro="">
      <xdr:nvCxnSpPr>
        <xdr:cNvPr id="319" name="直線コネクタ 318"/>
        <xdr:cNvCxnSpPr/>
      </xdr:nvCxnSpPr>
      <xdr:spPr>
        <a:xfrm>
          <a:off x="15290800" y="10149465"/>
          <a:ext cx="889000" cy="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20459</xdr:rowOff>
    </xdr:from>
    <xdr:to>
      <xdr:col>23</xdr:col>
      <xdr:colOff>457200</xdr:colOff>
      <xdr:row>59</xdr:row>
      <xdr:rowOff>122059</xdr:rowOff>
    </xdr:to>
    <xdr:sp macro="" textlink="">
      <xdr:nvSpPr>
        <xdr:cNvPr id="320" name="フローチャート : 判断 319"/>
        <xdr:cNvSpPr/>
      </xdr:nvSpPr>
      <xdr:spPr>
        <a:xfrm>
          <a:off x="16129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106836</xdr:rowOff>
    </xdr:from>
    <xdr:ext cx="736600" cy="259045"/>
    <xdr:sp macro="" textlink="">
      <xdr:nvSpPr>
        <xdr:cNvPr id="321" name="テキスト ボックス 320"/>
        <xdr:cNvSpPr txBox="1"/>
      </xdr:nvSpPr>
      <xdr:spPr>
        <a:xfrm>
          <a:off x="15798800" y="10222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32651</xdr:rowOff>
    </xdr:from>
    <xdr:to>
      <xdr:col>22</xdr:col>
      <xdr:colOff>203200</xdr:colOff>
      <xdr:row>59</xdr:row>
      <xdr:rowOff>33915</xdr:rowOff>
    </xdr:to>
    <xdr:cxnSp macro="">
      <xdr:nvCxnSpPr>
        <xdr:cNvPr id="322" name="直線コネクタ 321"/>
        <xdr:cNvCxnSpPr/>
      </xdr:nvCxnSpPr>
      <xdr:spPr>
        <a:xfrm>
          <a:off x="14401800" y="10148201"/>
          <a:ext cx="889000" cy="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23" name="フローチャート : 判断 322"/>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99367</xdr:rowOff>
    </xdr:from>
    <xdr:ext cx="762000" cy="259045"/>
    <xdr:sp macro="" textlink="">
      <xdr:nvSpPr>
        <xdr:cNvPr id="324" name="テキスト ボックス 323"/>
        <xdr:cNvSpPr txBox="1"/>
      </xdr:nvSpPr>
      <xdr:spPr>
        <a:xfrm>
          <a:off x="14909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31617</xdr:rowOff>
    </xdr:from>
    <xdr:to>
      <xdr:col>21</xdr:col>
      <xdr:colOff>0</xdr:colOff>
      <xdr:row>59</xdr:row>
      <xdr:rowOff>32651</xdr:rowOff>
    </xdr:to>
    <xdr:cxnSp macro="">
      <xdr:nvCxnSpPr>
        <xdr:cNvPr id="325" name="直線コネクタ 324"/>
        <xdr:cNvCxnSpPr/>
      </xdr:nvCxnSpPr>
      <xdr:spPr>
        <a:xfrm>
          <a:off x="13512800" y="10147167"/>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15748</xdr:rowOff>
    </xdr:from>
    <xdr:to>
      <xdr:col>21</xdr:col>
      <xdr:colOff>50800</xdr:colOff>
      <xdr:row>59</xdr:row>
      <xdr:rowOff>117348</xdr:rowOff>
    </xdr:to>
    <xdr:sp macro="" textlink="">
      <xdr:nvSpPr>
        <xdr:cNvPr id="326" name="フローチャート : 判断 325"/>
        <xdr:cNvSpPr/>
      </xdr:nvSpPr>
      <xdr:spPr>
        <a:xfrm>
          <a:off x="14351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102125</xdr:rowOff>
    </xdr:from>
    <xdr:ext cx="762000" cy="259045"/>
    <xdr:sp macro="" textlink="">
      <xdr:nvSpPr>
        <xdr:cNvPr id="327" name="テキスト ボックス 326"/>
        <xdr:cNvSpPr txBox="1"/>
      </xdr:nvSpPr>
      <xdr:spPr>
        <a:xfrm>
          <a:off x="140208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12990</xdr:rowOff>
    </xdr:from>
    <xdr:to>
      <xdr:col>19</xdr:col>
      <xdr:colOff>533400</xdr:colOff>
      <xdr:row>59</xdr:row>
      <xdr:rowOff>114590</xdr:rowOff>
    </xdr:to>
    <xdr:sp macro="" textlink="">
      <xdr:nvSpPr>
        <xdr:cNvPr id="328" name="フローチャート : 判断 327"/>
        <xdr:cNvSpPr/>
      </xdr:nvSpPr>
      <xdr:spPr>
        <a:xfrm>
          <a:off x="13462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99367</xdr:rowOff>
    </xdr:from>
    <xdr:ext cx="762000" cy="259045"/>
    <xdr:sp macro="" textlink="">
      <xdr:nvSpPr>
        <xdr:cNvPr id="329" name="テキスト ボックス 328"/>
        <xdr:cNvSpPr txBox="1"/>
      </xdr:nvSpPr>
      <xdr:spPr>
        <a:xfrm>
          <a:off x="13131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168584</xdr:rowOff>
    </xdr:from>
    <xdr:to>
      <xdr:col>24</xdr:col>
      <xdr:colOff>609600</xdr:colOff>
      <xdr:row>59</xdr:row>
      <xdr:rowOff>98734</xdr:rowOff>
    </xdr:to>
    <xdr:sp macro="" textlink="">
      <xdr:nvSpPr>
        <xdr:cNvPr id="335" name="円/楕円 334"/>
        <xdr:cNvSpPr/>
      </xdr:nvSpPr>
      <xdr:spPr>
        <a:xfrm>
          <a:off x="16967200" y="1011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140661</xdr:rowOff>
    </xdr:from>
    <xdr:ext cx="762000" cy="259045"/>
    <xdr:sp macro="" textlink="">
      <xdr:nvSpPr>
        <xdr:cNvPr id="336" name="定員管理の状況該当値テキスト"/>
        <xdr:cNvSpPr txBox="1"/>
      </xdr:nvSpPr>
      <xdr:spPr>
        <a:xfrm>
          <a:off x="17106900" y="1008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20.04</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163987</xdr:rowOff>
    </xdr:from>
    <xdr:to>
      <xdr:col>23</xdr:col>
      <xdr:colOff>457200</xdr:colOff>
      <xdr:row>59</xdr:row>
      <xdr:rowOff>94137</xdr:rowOff>
    </xdr:to>
    <xdr:sp macro="" textlink="">
      <xdr:nvSpPr>
        <xdr:cNvPr id="337" name="円/楕円 336"/>
        <xdr:cNvSpPr/>
      </xdr:nvSpPr>
      <xdr:spPr>
        <a:xfrm>
          <a:off x="16129000" y="1010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104314</xdr:rowOff>
    </xdr:from>
    <xdr:ext cx="736600" cy="259045"/>
    <xdr:sp macro="" textlink="">
      <xdr:nvSpPr>
        <xdr:cNvPr id="338" name="テキスト ボックス 337"/>
        <xdr:cNvSpPr txBox="1"/>
      </xdr:nvSpPr>
      <xdr:spPr>
        <a:xfrm>
          <a:off x="15798800" y="9876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19.64</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154565</xdr:rowOff>
    </xdr:from>
    <xdr:to>
      <xdr:col>22</xdr:col>
      <xdr:colOff>254000</xdr:colOff>
      <xdr:row>59</xdr:row>
      <xdr:rowOff>84715</xdr:rowOff>
    </xdr:to>
    <xdr:sp macro="" textlink="">
      <xdr:nvSpPr>
        <xdr:cNvPr id="339" name="円/楕円 338"/>
        <xdr:cNvSpPr/>
      </xdr:nvSpPr>
      <xdr:spPr>
        <a:xfrm>
          <a:off x="15240000" y="10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94892</xdr:rowOff>
    </xdr:from>
    <xdr:ext cx="762000" cy="259045"/>
    <xdr:sp macro="" textlink="">
      <xdr:nvSpPr>
        <xdr:cNvPr id="340" name="テキスト ボックス 339"/>
        <xdr:cNvSpPr txBox="1"/>
      </xdr:nvSpPr>
      <xdr:spPr>
        <a:xfrm>
          <a:off x="14909800" y="9867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153301</xdr:rowOff>
    </xdr:from>
    <xdr:to>
      <xdr:col>21</xdr:col>
      <xdr:colOff>50800</xdr:colOff>
      <xdr:row>59</xdr:row>
      <xdr:rowOff>83451</xdr:rowOff>
    </xdr:to>
    <xdr:sp macro="" textlink="">
      <xdr:nvSpPr>
        <xdr:cNvPr id="341" name="円/楕円 340"/>
        <xdr:cNvSpPr/>
      </xdr:nvSpPr>
      <xdr:spPr>
        <a:xfrm>
          <a:off x="14351000" y="1009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93628</xdr:rowOff>
    </xdr:from>
    <xdr:ext cx="762000" cy="259045"/>
    <xdr:sp macro="" textlink="">
      <xdr:nvSpPr>
        <xdr:cNvPr id="342" name="テキスト ボックス 341"/>
        <xdr:cNvSpPr txBox="1"/>
      </xdr:nvSpPr>
      <xdr:spPr>
        <a:xfrm>
          <a:off x="14020800" y="986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18.71</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152267</xdr:rowOff>
    </xdr:from>
    <xdr:to>
      <xdr:col>19</xdr:col>
      <xdr:colOff>533400</xdr:colOff>
      <xdr:row>59</xdr:row>
      <xdr:rowOff>82417</xdr:rowOff>
    </xdr:to>
    <xdr:sp macro="" textlink="">
      <xdr:nvSpPr>
        <xdr:cNvPr id="343" name="円/楕円 342"/>
        <xdr:cNvSpPr/>
      </xdr:nvSpPr>
      <xdr:spPr>
        <a:xfrm>
          <a:off x="13462000" y="1009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92594</xdr:rowOff>
    </xdr:from>
    <xdr:ext cx="762000" cy="259045"/>
    <xdr:sp macro="" textlink="">
      <xdr:nvSpPr>
        <xdr:cNvPr id="344" name="テキスト ボックス 343"/>
        <xdr:cNvSpPr txBox="1"/>
      </xdr:nvSpPr>
      <xdr:spPr>
        <a:xfrm>
          <a:off x="13131800" y="986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昨年度に引き続き</a:t>
          </a:r>
          <a:r>
            <a:rPr kumimoji="1" lang="en-US" altLang="ja-JP" sz="1300">
              <a:latin typeface="ＭＳ Ｐゴシック"/>
            </a:rPr>
            <a:t>1.0</a:t>
          </a:r>
          <a:r>
            <a:rPr kumimoji="1" lang="ja-JP" altLang="en-US" sz="1300">
              <a:latin typeface="ＭＳ Ｐゴシック"/>
            </a:rPr>
            <a:t>ポイントの減となっている。過去からの起債抑制施策として、交付税措置のある有利なもののみの発行に限定してきたことにより、類似団体を下回っている。今後も起債抑制施策を継続し、現在の水準を維持す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77153</xdr:rowOff>
    </xdr:to>
    <xdr:cxnSp macro="">
      <xdr:nvCxnSpPr>
        <xdr:cNvPr id="369" name="直線コネクタ 368"/>
        <xdr:cNvCxnSpPr/>
      </xdr:nvCxnSpPr>
      <xdr:spPr>
        <a:xfrm flipV="1">
          <a:off x="17018000" y="6206808"/>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49230</xdr:rowOff>
    </xdr:from>
    <xdr:ext cx="762000" cy="259045"/>
    <xdr:sp macro="" textlink="">
      <xdr:nvSpPr>
        <xdr:cNvPr id="370" name="公債費負担の状況最小値テキスト"/>
        <xdr:cNvSpPr txBox="1"/>
      </xdr:nvSpPr>
      <xdr:spPr>
        <a:xfrm>
          <a:off x="17106900" y="742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77153</xdr:rowOff>
    </xdr:from>
    <xdr:to>
      <xdr:col>24</xdr:col>
      <xdr:colOff>647700</xdr:colOff>
      <xdr:row>43</xdr:row>
      <xdr:rowOff>77153</xdr:rowOff>
    </xdr:to>
    <xdr:cxnSp macro="">
      <xdr:nvCxnSpPr>
        <xdr:cNvPr id="371" name="直線コネクタ 370"/>
        <xdr:cNvCxnSpPr/>
      </xdr:nvCxnSpPr>
      <xdr:spPr>
        <a:xfrm>
          <a:off x="16929100" y="74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2" name="公債費負担の状況最大値テキスト"/>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3" name="直線コネクタ 372"/>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35560</xdr:rowOff>
    </xdr:from>
    <xdr:to>
      <xdr:col>24</xdr:col>
      <xdr:colOff>558800</xdr:colOff>
      <xdr:row>38</xdr:row>
      <xdr:rowOff>95885</xdr:rowOff>
    </xdr:to>
    <xdr:cxnSp macro="">
      <xdr:nvCxnSpPr>
        <xdr:cNvPr id="374" name="直線コネクタ 373"/>
        <xdr:cNvCxnSpPr/>
      </xdr:nvCxnSpPr>
      <xdr:spPr>
        <a:xfrm flipV="1">
          <a:off x="16179800" y="655066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50817</xdr:rowOff>
    </xdr:from>
    <xdr:ext cx="762000" cy="259045"/>
    <xdr:sp macro="" textlink="">
      <xdr:nvSpPr>
        <xdr:cNvPr id="375" name="公債費負担の状況平均値テキスト"/>
        <xdr:cNvSpPr txBox="1"/>
      </xdr:nvSpPr>
      <xdr:spPr>
        <a:xfrm>
          <a:off x="17106900" y="673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6" name="フローチャート : 判断 375"/>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95885</xdr:rowOff>
    </xdr:from>
    <xdr:to>
      <xdr:col>23</xdr:col>
      <xdr:colOff>406400</xdr:colOff>
      <xdr:row>38</xdr:row>
      <xdr:rowOff>150178</xdr:rowOff>
    </xdr:to>
    <xdr:cxnSp macro="">
      <xdr:nvCxnSpPr>
        <xdr:cNvPr id="377" name="直線コネクタ 376"/>
        <xdr:cNvCxnSpPr/>
      </xdr:nvCxnSpPr>
      <xdr:spPr>
        <a:xfrm flipV="1">
          <a:off x="15290800" y="661098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108903</xdr:rowOff>
    </xdr:from>
    <xdr:to>
      <xdr:col>23</xdr:col>
      <xdr:colOff>457200</xdr:colOff>
      <xdr:row>40</xdr:row>
      <xdr:rowOff>39053</xdr:rowOff>
    </xdr:to>
    <xdr:sp macro="" textlink="">
      <xdr:nvSpPr>
        <xdr:cNvPr id="378" name="フローチャート : 判断 377"/>
        <xdr:cNvSpPr/>
      </xdr:nvSpPr>
      <xdr:spPr>
        <a:xfrm>
          <a:off x="16129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23830</xdr:rowOff>
    </xdr:from>
    <xdr:ext cx="736600" cy="259045"/>
    <xdr:sp macro="" textlink="">
      <xdr:nvSpPr>
        <xdr:cNvPr id="379" name="テキスト ボックス 378"/>
        <xdr:cNvSpPr txBox="1"/>
      </xdr:nvSpPr>
      <xdr:spPr>
        <a:xfrm>
          <a:off x="15798800" y="688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150178</xdr:rowOff>
    </xdr:from>
    <xdr:to>
      <xdr:col>22</xdr:col>
      <xdr:colOff>203200</xdr:colOff>
      <xdr:row>39</xdr:row>
      <xdr:rowOff>39053</xdr:rowOff>
    </xdr:to>
    <xdr:cxnSp macro="">
      <xdr:nvCxnSpPr>
        <xdr:cNvPr id="380" name="直線コネクタ 379"/>
        <xdr:cNvCxnSpPr/>
      </xdr:nvCxnSpPr>
      <xdr:spPr>
        <a:xfrm flipV="1">
          <a:off x="14401800" y="666527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163195</xdr:rowOff>
    </xdr:from>
    <xdr:to>
      <xdr:col>22</xdr:col>
      <xdr:colOff>254000</xdr:colOff>
      <xdr:row>40</xdr:row>
      <xdr:rowOff>93345</xdr:rowOff>
    </xdr:to>
    <xdr:sp macro="" textlink="">
      <xdr:nvSpPr>
        <xdr:cNvPr id="381" name="フローチャート : 判断 380"/>
        <xdr:cNvSpPr/>
      </xdr:nvSpPr>
      <xdr:spPr>
        <a:xfrm>
          <a:off x="15240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78122</xdr:rowOff>
    </xdr:from>
    <xdr:ext cx="762000" cy="259045"/>
    <xdr:sp macro="" textlink="">
      <xdr:nvSpPr>
        <xdr:cNvPr id="382" name="テキスト ボックス 381"/>
        <xdr:cNvSpPr txBox="1"/>
      </xdr:nvSpPr>
      <xdr:spPr>
        <a:xfrm>
          <a:off x="14909800" y="693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39053</xdr:rowOff>
    </xdr:from>
    <xdr:to>
      <xdr:col>21</xdr:col>
      <xdr:colOff>0</xdr:colOff>
      <xdr:row>39</xdr:row>
      <xdr:rowOff>105410</xdr:rowOff>
    </xdr:to>
    <xdr:cxnSp macro="">
      <xdr:nvCxnSpPr>
        <xdr:cNvPr id="383" name="直線コネクタ 382"/>
        <xdr:cNvCxnSpPr/>
      </xdr:nvCxnSpPr>
      <xdr:spPr>
        <a:xfrm flipV="1">
          <a:off x="13512800" y="6725603"/>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58103</xdr:rowOff>
    </xdr:from>
    <xdr:to>
      <xdr:col>21</xdr:col>
      <xdr:colOff>50800</xdr:colOff>
      <xdr:row>40</xdr:row>
      <xdr:rowOff>159703</xdr:rowOff>
    </xdr:to>
    <xdr:sp macro="" textlink="">
      <xdr:nvSpPr>
        <xdr:cNvPr id="384" name="フローチャート : 判断 383"/>
        <xdr:cNvSpPr/>
      </xdr:nvSpPr>
      <xdr:spPr>
        <a:xfrm>
          <a:off x="14351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144480</xdr:rowOff>
    </xdr:from>
    <xdr:ext cx="762000" cy="259045"/>
    <xdr:sp macro="" textlink="">
      <xdr:nvSpPr>
        <xdr:cNvPr id="385" name="テキスト ボックス 384"/>
        <xdr:cNvSpPr txBox="1"/>
      </xdr:nvSpPr>
      <xdr:spPr>
        <a:xfrm>
          <a:off x="140208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86" name="フローチャート : 判断 385"/>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39387</xdr:rowOff>
    </xdr:from>
    <xdr:ext cx="762000" cy="259045"/>
    <xdr:sp macro="" textlink="">
      <xdr:nvSpPr>
        <xdr:cNvPr id="387" name="テキスト ボックス 386"/>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156210</xdr:rowOff>
    </xdr:from>
    <xdr:to>
      <xdr:col>24</xdr:col>
      <xdr:colOff>609600</xdr:colOff>
      <xdr:row>38</xdr:row>
      <xdr:rowOff>86360</xdr:rowOff>
    </xdr:to>
    <xdr:sp macro="" textlink="">
      <xdr:nvSpPr>
        <xdr:cNvPr id="393" name="円/楕円 392"/>
        <xdr:cNvSpPr/>
      </xdr:nvSpPr>
      <xdr:spPr>
        <a:xfrm>
          <a:off x="16967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1287</xdr:rowOff>
    </xdr:from>
    <xdr:ext cx="762000" cy="259045"/>
    <xdr:sp macro="" textlink="">
      <xdr:nvSpPr>
        <xdr:cNvPr id="394" name="公債費負担の状況該当値テキスト"/>
        <xdr:cNvSpPr txBox="1"/>
      </xdr:nvSpPr>
      <xdr:spPr>
        <a:xfrm>
          <a:off x="17106900"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45085</xdr:rowOff>
    </xdr:from>
    <xdr:to>
      <xdr:col>23</xdr:col>
      <xdr:colOff>457200</xdr:colOff>
      <xdr:row>38</xdr:row>
      <xdr:rowOff>146685</xdr:rowOff>
    </xdr:to>
    <xdr:sp macro="" textlink="">
      <xdr:nvSpPr>
        <xdr:cNvPr id="395" name="円/楕円 394"/>
        <xdr:cNvSpPr/>
      </xdr:nvSpPr>
      <xdr:spPr>
        <a:xfrm>
          <a:off x="161290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156862</xdr:rowOff>
    </xdr:from>
    <xdr:ext cx="736600" cy="259045"/>
    <xdr:sp macro="" textlink="">
      <xdr:nvSpPr>
        <xdr:cNvPr id="396" name="テキスト ボックス 395"/>
        <xdr:cNvSpPr txBox="1"/>
      </xdr:nvSpPr>
      <xdr:spPr>
        <a:xfrm>
          <a:off x="15798800" y="632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99378</xdr:rowOff>
    </xdr:from>
    <xdr:to>
      <xdr:col>22</xdr:col>
      <xdr:colOff>254000</xdr:colOff>
      <xdr:row>39</xdr:row>
      <xdr:rowOff>29528</xdr:rowOff>
    </xdr:to>
    <xdr:sp macro="" textlink="">
      <xdr:nvSpPr>
        <xdr:cNvPr id="397" name="円/楕円 396"/>
        <xdr:cNvSpPr/>
      </xdr:nvSpPr>
      <xdr:spPr>
        <a:xfrm>
          <a:off x="152400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39705</xdr:rowOff>
    </xdr:from>
    <xdr:ext cx="762000" cy="259045"/>
    <xdr:sp macro="" textlink="">
      <xdr:nvSpPr>
        <xdr:cNvPr id="398" name="テキスト ボックス 397"/>
        <xdr:cNvSpPr txBox="1"/>
      </xdr:nvSpPr>
      <xdr:spPr>
        <a:xfrm>
          <a:off x="14909800" y="638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159703</xdr:rowOff>
    </xdr:from>
    <xdr:to>
      <xdr:col>21</xdr:col>
      <xdr:colOff>50800</xdr:colOff>
      <xdr:row>39</xdr:row>
      <xdr:rowOff>89853</xdr:rowOff>
    </xdr:to>
    <xdr:sp macro="" textlink="">
      <xdr:nvSpPr>
        <xdr:cNvPr id="399" name="円/楕円 398"/>
        <xdr:cNvSpPr/>
      </xdr:nvSpPr>
      <xdr:spPr>
        <a:xfrm>
          <a:off x="14351000" y="667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100030</xdr:rowOff>
    </xdr:from>
    <xdr:ext cx="762000" cy="259045"/>
    <xdr:sp macro="" textlink="">
      <xdr:nvSpPr>
        <xdr:cNvPr id="400" name="テキスト ボックス 399"/>
        <xdr:cNvSpPr txBox="1"/>
      </xdr:nvSpPr>
      <xdr:spPr>
        <a:xfrm>
          <a:off x="14020800" y="644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54610</xdr:rowOff>
    </xdr:from>
    <xdr:to>
      <xdr:col>19</xdr:col>
      <xdr:colOff>533400</xdr:colOff>
      <xdr:row>39</xdr:row>
      <xdr:rowOff>156210</xdr:rowOff>
    </xdr:to>
    <xdr:sp macro="" textlink="">
      <xdr:nvSpPr>
        <xdr:cNvPr id="401" name="円/楕円 400"/>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166387</xdr:rowOff>
    </xdr:from>
    <xdr:ext cx="762000" cy="259045"/>
    <xdr:sp macro="" textlink="">
      <xdr:nvSpPr>
        <xdr:cNvPr id="402" name="テキスト ボックス 401"/>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過去からの起債抑制施策として、交付税措置のある有利なもののみの発行に限定してきたことにより、類似団体と同じである。今後も起債抑制施策を継続し、現在の水準を維持する。</a:t>
          </a: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46567</xdr:rowOff>
    </xdr:to>
    <xdr:cxnSp macro="">
      <xdr:nvCxnSpPr>
        <xdr:cNvPr id="431" name="直線コネクタ 430"/>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18644</xdr:rowOff>
    </xdr:from>
    <xdr:ext cx="762000" cy="259045"/>
    <xdr:sp macro="" textlink="">
      <xdr:nvSpPr>
        <xdr:cNvPr id="432"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22</xdr:row>
      <xdr:rowOff>46567</xdr:rowOff>
    </xdr:from>
    <xdr:to>
      <xdr:col>24</xdr:col>
      <xdr:colOff>647700</xdr:colOff>
      <xdr:row>22</xdr:row>
      <xdr:rowOff>46567</xdr:rowOff>
    </xdr:to>
    <xdr:cxnSp macro="">
      <xdr:nvCxnSpPr>
        <xdr:cNvPr id="433" name="直線コネクタ 432"/>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8" name="フローチャート : 判断 43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9" name="テキスト ボックス 43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0" name="フローチャート :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2" name="フローチャート :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4" name="フローチャート :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香川県直島町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3,144
3,129
14.22
5,295,562
4,937,190
255,153
1,716,845
3,774,505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定員適正化計画の職員数を維持しているものの、</a:t>
          </a:r>
          <a:r>
            <a:rPr kumimoji="1" lang="ja-JP" altLang="en-US" sz="1100">
              <a:solidFill>
                <a:schemeClr val="dk1"/>
              </a:solidFill>
              <a:effectLst/>
              <a:latin typeface="+mn-lt"/>
              <a:ea typeface="+mn-ea"/>
              <a:cs typeface="+mn-cs"/>
            </a:rPr>
            <a:t>類似団体平均を上回っている。大きな要因としては、</a:t>
          </a:r>
          <a:r>
            <a:rPr kumimoji="1" lang="ja-JP" altLang="ja-JP" sz="1100">
              <a:solidFill>
                <a:schemeClr val="dk1"/>
              </a:solidFill>
              <a:effectLst/>
              <a:latin typeface="+mn-lt"/>
              <a:ea typeface="+mn-ea"/>
              <a:cs typeface="+mn-cs"/>
            </a:rPr>
            <a:t>町立診療所の運営に係る人件費が普通会計に計上されていること</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今後も適正な人員管理に努める。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40</xdr:row>
      <xdr:rowOff>168148</xdr:rowOff>
    </xdr:to>
    <xdr:cxnSp macro="">
      <xdr:nvCxnSpPr>
        <xdr:cNvPr id="59" name="直線コネクタ 58"/>
        <xdr:cNvCxnSpPr/>
      </xdr:nvCxnSpPr>
      <xdr:spPr>
        <a:xfrm flipV="1">
          <a:off x="4826000" y="590143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140225</xdr:rowOff>
    </xdr:from>
    <xdr:ext cx="762000" cy="259045"/>
    <xdr:sp macro="" textlink="">
      <xdr:nvSpPr>
        <xdr:cNvPr id="60" name="人件費最小値テキスト"/>
        <xdr:cNvSpPr txBox="1"/>
      </xdr:nvSpPr>
      <xdr:spPr>
        <a:xfrm>
          <a:off x="4914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612775</xdr:colOff>
      <xdr:row>40</xdr:row>
      <xdr:rowOff>168148</xdr:rowOff>
    </xdr:from>
    <xdr:to>
      <xdr:col>7</xdr:col>
      <xdr:colOff>104775</xdr:colOff>
      <xdr:row>40</xdr:row>
      <xdr:rowOff>168148</xdr:rowOff>
    </xdr:to>
    <xdr:cxnSp macro="">
      <xdr:nvCxnSpPr>
        <xdr:cNvPr id="61" name="直線コネクタ 60"/>
        <xdr:cNvCxnSpPr/>
      </xdr:nvCxnSpPr>
      <xdr:spPr>
        <a:xfrm>
          <a:off x="4737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85852</xdr:rowOff>
    </xdr:from>
    <xdr:to>
      <xdr:col>7</xdr:col>
      <xdr:colOff>15875</xdr:colOff>
      <xdr:row>38</xdr:row>
      <xdr:rowOff>136144</xdr:rowOff>
    </xdr:to>
    <xdr:cxnSp macro="">
      <xdr:nvCxnSpPr>
        <xdr:cNvPr id="64" name="直線コネクタ 63"/>
        <xdr:cNvCxnSpPr/>
      </xdr:nvCxnSpPr>
      <xdr:spPr>
        <a:xfrm flipV="1">
          <a:off x="3987800" y="66009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79011</xdr:rowOff>
    </xdr:from>
    <xdr:ext cx="762000" cy="259045"/>
    <xdr:sp macro="" textlink="">
      <xdr:nvSpPr>
        <xdr:cNvPr id="65" name="人件費平均値テキスト"/>
        <xdr:cNvSpPr txBox="1"/>
      </xdr:nvSpPr>
      <xdr:spPr>
        <a:xfrm>
          <a:off x="4914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66" name="フローチャート :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90424</xdr:rowOff>
    </xdr:from>
    <xdr:to>
      <xdr:col>5</xdr:col>
      <xdr:colOff>549275</xdr:colOff>
      <xdr:row>38</xdr:row>
      <xdr:rowOff>136144</xdr:rowOff>
    </xdr:to>
    <xdr:cxnSp macro="">
      <xdr:nvCxnSpPr>
        <xdr:cNvPr id="67" name="直線コネクタ 66"/>
        <xdr:cNvCxnSpPr/>
      </xdr:nvCxnSpPr>
      <xdr:spPr>
        <a:xfrm>
          <a:off x="3098800" y="66055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46482</xdr:rowOff>
    </xdr:from>
    <xdr:to>
      <xdr:col>5</xdr:col>
      <xdr:colOff>600075</xdr:colOff>
      <xdr:row>37</xdr:row>
      <xdr:rowOff>148082</xdr:rowOff>
    </xdr:to>
    <xdr:sp macro="" textlink="">
      <xdr:nvSpPr>
        <xdr:cNvPr id="68" name="フローチャート : 判断 67"/>
        <xdr:cNvSpPr/>
      </xdr:nvSpPr>
      <xdr:spPr>
        <a:xfrm>
          <a:off x="3937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158259</xdr:rowOff>
    </xdr:from>
    <xdr:ext cx="736600" cy="259045"/>
    <xdr:sp macro="" textlink="">
      <xdr:nvSpPr>
        <xdr:cNvPr id="69" name="テキスト ボックス 68"/>
        <xdr:cNvSpPr txBox="1"/>
      </xdr:nvSpPr>
      <xdr:spPr>
        <a:xfrm>
          <a:off x="3606800" y="6159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81280</xdr:rowOff>
    </xdr:from>
    <xdr:to>
      <xdr:col>4</xdr:col>
      <xdr:colOff>346075</xdr:colOff>
      <xdr:row>38</xdr:row>
      <xdr:rowOff>90424</xdr:rowOff>
    </xdr:to>
    <xdr:cxnSp macro="">
      <xdr:nvCxnSpPr>
        <xdr:cNvPr id="70" name="直線コネクタ 69"/>
        <xdr:cNvCxnSpPr/>
      </xdr:nvCxnSpPr>
      <xdr:spPr>
        <a:xfrm>
          <a:off x="2209800" y="65963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158496</xdr:rowOff>
    </xdr:from>
    <xdr:to>
      <xdr:col>4</xdr:col>
      <xdr:colOff>396875</xdr:colOff>
      <xdr:row>37</xdr:row>
      <xdr:rowOff>88646</xdr:rowOff>
    </xdr:to>
    <xdr:sp macro="" textlink="">
      <xdr:nvSpPr>
        <xdr:cNvPr id="71" name="フローチャート : 判断 70"/>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98823</xdr:rowOff>
    </xdr:from>
    <xdr:ext cx="762000" cy="259045"/>
    <xdr:sp macro="" textlink="">
      <xdr:nvSpPr>
        <xdr:cNvPr id="72" name="テキスト ボックス 71"/>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81280</xdr:rowOff>
    </xdr:from>
    <xdr:to>
      <xdr:col>3</xdr:col>
      <xdr:colOff>142875</xdr:colOff>
      <xdr:row>38</xdr:row>
      <xdr:rowOff>140716</xdr:rowOff>
    </xdr:to>
    <xdr:cxnSp macro="">
      <xdr:nvCxnSpPr>
        <xdr:cNvPr id="73" name="直線コネクタ 72"/>
        <xdr:cNvCxnSpPr/>
      </xdr:nvCxnSpPr>
      <xdr:spPr>
        <a:xfrm flipV="1">
          <a:off x="1320800" y="65963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4" name="フローチャート : 判断 73"/>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117111</xdr:rowOff>
    </xdr:from>
    <xdr:ext cx="762000" cy="259045"/>
    <xdr:sp macro="" textlink="">
      <xdr:nvSpPr>
        <xdr:cNvPr id="75" name="テキスト ボックス 74"/>
        <xdr:cNvSpPr txBox="1"/>
      </xdr:nvSpPr>
      <xdr:spPr>
        <a:xfrm>
          <a:off x="1828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55626</xdr:rowOff>
    </xdr:from>
    <xdr:to>
      <xdr:col>1</xdr:col>
      <xdr:colOff>676275</xdr:colOff>
      <xdr:row>37</xdr:row>
      <xdr:rowOff>157226</xdr:rowOff>
    </xdr:to>
    <xdr:sp macro="" textlink="">
      <xdr:nvSpPr>
        <xdr:cNvPr id="76" name="フローチャート : 判断 75"/>
        <xdr:cNvSpPr/>
      </xdr:nvSpPr>
      <xdr:spPr>
        <a:xfrm>
          <a:off x="1270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167403</xdr:rowOff>
    </xdr:from>
    <xdr:ext cx="762000" cy="259045"/>
    <xdr:sp macro="" textlink="">
      <xdr:nvSpPr>
        <xdr:cNvPr id="77" name="テキスト ボックス 76"/>
        <xdr:cNvSpPr txBox="1"/>
      </xdr:nvSpPr>
      <xdr:spPr>
        <a:xfrm>
          <a:off x="939800" y="616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35052</xdr:rowOff>
    </xdr:from>
    <xdr:to>
      <xdr:col>7</xdr:col>
      <xdr:colOff>66675</xdr:colOff>
      <xdr:row>38</xdr:row>
      <xdr:rowOff>136652</xdr:rowOff>
    </xdr:to>
    <xdr:sp macro="" textlink="">
      <xdr:nvSpPr>
        <xdr:cNvPr id="83" name="円/楕円 82"/>
        <xdr:cNvSpPr/>
      </xdr:nvSpPr>
      <xdr:spPr>
        <a:xfrm>
          <a:off x="47752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7129</xdr:rowOff>
    </xdr:from>
    <xdr:ext cx="762000" cy="259045"/>
    <xdr:sp macro="" textlink="">
      <xdr:nvSpPr>
        <xdr:cNvPr id="84" name="人件費該当値テキスト"/>
        <xdr:cNvSpPr txBox="1"/>
      </xdr:nvSpPr>
      <xdr:spPr>
        <a:xfrm>
          <a:off x="49149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85344</xdr:rowOff>
    </xdr:from>
    <xdr:to>
      <xdr:col>5</xdr:col>
      <xdr:colOff>600075</xdr:colOff>
      <xdr:row>39</xdr:row>
      <xdr:rowOff>15494</xdr:rowOff>
    </xdr:to>
    <xdr:sp macro="" textlink="">
      <xdr:nvSpPr>
        <xdr:cNvPr id="85" name="円/楕円 84"/>
        <xdr:cNvSpPr/>
      </xdr:nvSpPr>
      <xdr:spPr>
        <a:xfrm>
          <a:off x="3937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271</xdr:rowOff>
    </xdr:from>
    <xdr:ext cx="736600" cy="259045"/>
    <xdr:sp macro="" textlink="">
      <xdr:nvSpPr>
        <xdr:cNvPr id="86" name="テキスト ボックス 85"/>
        <xdr:cNvSpPr txBox="1"/>
      </xdr:nvSpPr>
      <xdr:spPr>
        <a:xfrm>
          <a:off x="3606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39624</xdr:rowOff>
    </xdr:from>
    <xdr:to>
      <xdr:col>4</xdr:col>
      <xdr:colOff>396875</xdr:colOff>
      <xdr:row>38</xdr:row>
      <xdr:rowOff>141224</xdr:rowOff>
    </xdr:to>
    <xdr:sp macro="" textlink="">
      <xdr:nvSpPr>
        <xdr:cNvPr id="87" name="円/楕円 86"/>
        <xdr:cNvSpPr/>
      </xdr:nvSpPr>
      <xdr:spPr>
        <a:xfrm>
          <a:off x="3048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126001</xdr:rowOff>
    </xdr:from>
    <xdr:ext cx="762000" cy="259045"/>
    <xdr:sp macro="" textlink="">
      <xdr:nvSpPr>
        <xdr:cNvPr id="88" name="テキスト ボックス 87"/>
        <xdr:cNvSpPr txBox="1"/>
      </xdr:nvSpPr>
      <xdr:spPr>
        <a:xfrm>
          <a:off x="2717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30480</xdr:rowOff>
    </xdr:from>
    <xdr:to>
      <xdr:col>3</xdr:col>
      <xdr:colOff>193675</xdr:colOff>
      <xdr:row>38</xdr:row>
      <xdr:rowOff>132080</xdr:rowOff>
    </xdr:to>
    <xdr:sp macro="" textlink="">
      <xdr:nvSpPr>
        <xdr:cNvPr id="89" name="円/楕円 88"/>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116857</xdr:rowOff>
    </xdr:from>
    <xdr:ext cx="762000" cy="259045"/>
    <xdr:sp macro="" textlink="">
      <xdr:nvSpPr>
        <xdr:cNvPr id="90" name="テキスト ボックス 89"/>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89916</xdr:rowOff>
    </xdr:from>
    <xdr:to>
      <xdr:col>1</xdr:col>
      <xdr:colOff>676275</xdr:colOff>
      <xdr:row>39</xdr:row>
      <xdr:rowOff>20066</xdr:rowOff>
    </xdr:to>
    <xdr:sp macro="" textlink="">
      <xdr:nvSpPr>
        <xdr:cNvPr id="91" name="円/楕円 90"/>
        <xdr:cNvSpPr/>
      </xdr:nvSpPr>
      <xdr:spPr>
        <a:xfrm>
          <a:off x="1270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4843</xdr:rowOff>
    </xdr:from>
    <xdr:ext cx="762000" cy="259045"/>
    <xdr:sp macro="" textlink="">
      <xdr:nvSpPr>
        <xdr:cNvPr id="92" name="テキスト ボックス 91"/>
        <xdr:cNvSpPr txBox="1"/>
      </xdr:nvSpPr>
      <xdr:spPr>
        <a:xfrm>
          <a:off x="939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ポイントの増となっている。類似団体平均を上回っている</a:t>
          </a:r>
          <a:r>
            <a:rPr kumimoji="1" lang="ja-JP" altLang="en-US" sz="1100">
              <a:solidFill>
                <a:schemeClr val="dk1"/>
              </a:solidFill>
              <a:effectLst/>
              <a:latin typeface="+mn-lt"/>
              <a:ea typeface="+mn-ea"/>
              <a:cs typeface="+mn-cs"/>
            </a:rPr>
            <a:t>大きな</a:t>
          </a:r>
          <a:r>
            <a:rPr kumimoji="1" lang="ja-JP" altLang="ja-JP" sz="1100">
              <a:solidFill>
                <a:schemeClr val="dk1"/>
              </a:solidFill>
              <a:effectLst/>
              <a:latin typeface="+mn-lt"/>
              <a:ea typeface="+mn-ea"/>
              <a:cs typeface="+mn-cs"/>
            </a:rPr>
            <a:t>要因は、町立診療所の運営に係る物件費が普通会計に計上されていること</a:t>
          </a:r>
          <a:r>
            <a:rPr kumimoji="1" lang="ja-JP" altLang="en-US" sz="1100">
              <a:solidFill>
                <a:schemeClr val="dk1"/>
              </a:solidFill>
              <a:effectLst/>
              <a:latin typeface="+mn-lt"/>
              <a:ea typeface="+mn-ea"/>
              <a:cs typeface="+mn-cs"/>
            </a:rPr>
            <a:t>と資源化施設の委託料などにより物件費が増となっていること</a:t>
          </a:r>
          <a:r>
            <a:rPr kumimoji="1" lang="ja-JP" altLang="ja-JP" sz="1100">
              <a:solidFill>
                <a:schemeClr val="dk1"/>
              </a:solidFill>
              <a:effectLst/>
              <a:latin typeface="+mn-lt"/>
              <a:ea typeface="+mn-ea"/>
              <a:cs typeface="+mn-cs"/>
            </a:rPr>
            <a:t>である。今後も、施設の設備投資などによるさらなる光熱水費の抑制や業務委託の再検討などに努める。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14986</xdr:rowOff>
    </xdr:from>
    <xdr:to>
      <xdr:col>24</xdr:col>
      <xdr:colOff>31750</xdr:colOff>
      <xdr:row>21</xdr:row>
      <xdr:rowOff>88138</xdr:rowOff>
    </xdr:to>
    <xdr:cxnSp macro="">
      <xdr:nvCxnSpPr>
        <xdr:cNvPr id="117" name="直線コネクタ 116"/>
        <xdr:cNvCxnSpPr/>
      </xdr:nvCxnSpPr>
      <xdr:spPr>
        <a:xfrm flipV="1">
          <a:off x="16510000" y="258673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8"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9" name="直線コネクタ 118"/>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15</xdr:row>
      <xdr:rowOff>14986</xdr:rowOff>
    </xdr:from>
    <xdr:to>
      <xdr:col>24</xdr:col>
      <xdr:colOff>120650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94996</xdr:rowOff>
    </xdr:from>
    <xdr:to>
      <xdr:col>24</xdr:col>
      <xdr:colOff>31750</xdr:colOff>
      <xdr:row>18</xdr:row>
      <xdr:rowOff>154432</xdr:rowOff>
    </xdr:to>
    <xdr:cxnSp macro="">
      <xdr:nvCxnSpPr>
        <xdr:cNvPr id="122" name="直線コネクタ 121"/>
        <xdr:cNvCxnSpPr/>
      </xdr:nvCxnSpPr>
      <xdr:spPr>
        <a:xfrm>
          <a:off x="15671800" y="31810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111015</xdr:rowOff>
    </xdr:from>
    <xdr:ext cx="762000" cy="259045"/>
    <xdr:sp macro="" textlink="">
      <xdr:nvSpPr>
        <xdr:cNvPr id="123" name="物件費平均値テキスト"/>
        <xdr:cNvSpPr txBox="1"/>
      </xdr:nvSpPr>
      <xdr:spPr>
        <a:xfrm>
          <a:off x="16598900" y="2682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24" name="フローチャート : 判断 123"/>
        <xdr:cNvSpPr/>
      </xdr:nvSpPr>
      <xdr:spPr>
        <a:xfrm>
          <a:off x="164592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94996</xdr:rowOff>
    </xdr:from>
    <xdr:to>
      <xdr:col>22</xdr:col>
      <xdr:colOff>565150</xdr:colOff>
      <xdr:row>18</xdr:row>
      <xdr:rowOff>136144</xdr:rowOff>
    </xdr:to>
    <xdr:cxnSp macro="">
      <xdr:nvCxnSpPr>
        <xdr:cNvPr id="125" name="直線コネクタ 124"/>
        <xdr:cNvCxnSpPr/>
      </xdr:nvCxnSpPr>
      <xdr:spPr>
        <a:xfrm flipV="1">
          <a:off x="14782800" y="31810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6" name="フローチャート : 判断 125"/>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75963</xdr:rowOff>
    </xdr:from>
    <xdr:ext cx="736600" cy="259045"/>
    <xdr:sp macro="" textlink="">
      <xdr:nvSpPr>
        <xdr:cNvPr id="127" name="テキスト ボックス 126"/>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122428</xdr:rowOff>
    </xdr:from>
    <xdr:to>
      <xdr:col>21</xdr:col>
      <xdr:colOff>361950</xdr:colOff>
      <xdr:row>18</xdr:row>
      <xdr:rowOff>136144</xdr:rowOff>
    </xdr:to>
    <xdr:cxnSp macro="">
      <xdr:nvCxnSpPr>
        <xdr:cNvPr id="128" name="直線コネクタ 127"/>
        <xdr:cNvCxnSpPr/>
      </xdr:nvCxnSpPr>
      <xdr:spPr>
        <a:xfrm>
          <a:off x="13893800" y="32085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29" name="フローチャート : 判断 128"/>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34815</xdr:rowOff>
    </xdr:from>
    <xdr:ext cx="762000" cy="259045"/>
    <xdr:sp macro="" textlink="">
      <xdr:nvSpPr>
        <xdr:cNvPr id="130" name="テキスト ボックス 129"/>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122428</xdr:rowOff>
    </xdr:from>
    <xdr:to>
      <xdr:col>20</xdr:col>
      <xdr:colOff>158750</xdr:colOff>
      <xdr:row>18</xdr:row>
      <xdr:rowOff>140716</xdr:rowOff>
    </xdr:to>
    <xdr:cxnSp macro="">
      <xdr:nvCxnSpPr>
        <xdr:cNvPr id="131" name="直線コネクタ 130"/>
        <xdr:cNvCxnSpPr/>
      </xdr:nvCxnSpPr>
      <xdr:spPr>
        <a:xfrm flipV="1">
          <a:off x="13004800" y="32085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2" name="フローチャート : 判断 131"/>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3" name="テキスト ボックス 132"/>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4" name="フローチャート : 判断 133"/>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5" name="テキスト ボックス 134"/>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103632</xdr:rowOff>
    </xdr:from>
    <xdr:to>
      <xdr:col>24</xdr:col>
      <xdr:colOff>82550</xdr:colOff>
      <xdr:row>19</xdr:row>
      <xdr:rowOff>33782</xdr:rowOff>
    </xdr:to>
    <xdr:sp macro="" textlink="">
      <xdr:nvSpPr>
        <xdr:cNvPr id="141" name="円/楕円 140"/>
        <xdr:cNvSpPr/>
      </xdr:nvSpPr>
      <xdr:spPr>
        <a:xfrm>
          <a:off x="164592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75709</xdr:rowOff>
    </xdr:from>
    <xdr:ext cx="762000" cy="259045"/>
    <xdr:sp macro="" textlink="">
      <xdr:nvSpPr>
        <xdr:cNvPr id="142" name="物件費該当値テキスト"/>
        <xdr:cNvSpPr txBox="1"/>
      </xdr:nvSpPr>
      <xdr:spPr>
        <a:xfrm>
          <a:off x="165989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44196</xdr:rowOff>
    </xdr:from>
    <xdr:to>
      <xdr:col>22</xdr:col>
      <xdr:colOff>615950</xdr:colOff>
      <xdr:row>18</xdr:row>
      <xdr:rowOff>145796</xdr:rowOff>
    </xdr:to>
    <xdr:sp macro="" textlink="">
      <xdr:nvSpPr>
        <xdr:cNvPr id="143" name="円/楕円 142"/>
        <xdr:cNvSpPr/>
      </xdr:nvSpPr>
      <xdr:spPr>
        <a:xfrm>
          <a:off x="15621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130573</xdr:rowOff>
    </xdr:from>
    <xdr:ext cx="736600" cy="259045"/>
    <xdr:sp macro="" textlink="">
      <xdr:nvSpPr>
        <xdr:cNvPr id="144" name="テキスト ボックス 143"/>
        <xdr:cNvSpPr txBox="1"/>
      </xdr:nvSpPr>
      <xdr:spPr>
        <a:xfrm>
          <a:off x="15290800" y="321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85344</xdr:rowOff>
    </xdr:from>
    <xdr:to>
      <xdr:col>21</xdr:col>
      <xdr:colOff>412750</xdr:colOff>
      <xdr:row>19</xdr:row>
      <xdr:rowOff>15494</xdr:rowOff>
    </xdr:to>
    <xdr:sp macro="" textlink="">
      <xdr:nvSpPr>
        <xdr:cNvPr id="145" name="円/楕円 144"/>
        <xdr:cNvSpPr/>
      </xdr:nvSpPr>
      <xdr:spPr>
        <a:xfrm>
          <a:off x="14732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271</xdr:rowOff>
    </xdr:from>
    <xdr:ext cx="762000" cy="259045"/>
    <xdr:sp macro="" textlink="">
      <xdr:nvSpPr>
        <xdr:cNvPr id="146" name="テキスト ボックス 145"/>
        <xdr:cNvSpPr txBox="1"/>
      </xdr:nvSpPr>
      <xdr:spPr>
        <a:xfrm>
          <a:off x="14401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71628</xdr:rowOff>
    </xdr:from>
    <xdr:to>
      <xdr:col>20</xdr:col>
      <xdr:colOff>209550</xdr:colOff>
      <xdr:row>19</xdr:row>
      <xdr:rowOff>1778</xdr:rowOff>
    </xdr:to>
    <xdr:sp macro="" textlink="">
      <xdr:nvSpPr>
        <xdr:cNvPr id="147" name="円/楕円 146"/>
        <xdr:cNvSpPr/>
      </xdr:nvSpPr>
      <xdr:spPr>
        <a:xfrm>
          <a:off x="13843000" y="31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158005</xdr:rowOff>
    </xdr:from>
    <xdr:ext cx="762000" cy="259045"/>
    <xdr:sp macro="" textlink="">
      <xdr:nvSpPr>
        <xdr:cNvPr id="148" name="テキスト ボックス 147"/>
        <xdr:cNvSpPr txBox="1"/>
      </xdr:nvSpPr>
      <xdr:spPr>
        <a:xfrm>
          <a:off x="13512800" y="32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89916</xdr:rowOff>
    </xdr:from>
    <xdr:to>
      <xdr:col>19</xdr:col>
      <xdr:colOff>6350</xdr:colOff>
      <xdr:row>19</xdr:row>
      <xdr:rowOff>20066</xdr:rowOff>
    </xdr:to>
    <xdr:sp macro="" textlink="">
      <xdr:nvSpPr>
        <xdr:cNvPr id="149" name="円/楕円 148"/>
        <xdr:cNvSpPr/>
      </xdr:nvSpPr>
      <xdr:spPr>
        <a:xfrm>
          <a:off x="12954000" y="317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4843</xdr:rowOff>
    </xdr:from>
    <xdr:ext cx="762000" cy="259045"/>
    <xdr:sp macro="" textlink="">
      <xdr:nvSpPr>
        <xdr:cNvPr id="150" name="テキスト ボックス 149"/>
        <xdr:cNvSpPr txBox="1"/>
      </xdr:nvSpPr>
      <xdr:spPr>
        <a:xfrm>
          <a:off x="12623800" y="326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扶助費に係る経常収支比率は、昨年度より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ポイントの減となり、類似団体平均もやや下回っている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も引き続き現在の水準を維持するとともに、単独事業の効果の検証など見直しをすることで扶助費の抑制に努める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138430</xdr:rowOff>
    </xdr:from>
    <xdr:to>
      <xdr:col>7</xdr:col>
      <xdr:colOff>15875</xdr:colOff>
      <xdr:row>61</xdr:row>
      <xdr:rowOff>92710</xdr:rowOff>
    </xdr:to>
    <xdr:cxnSp macro="">
      <xdr:nvCxnSpPr>
        <xdr:cNvPr id="175" name="直線コネクタ 174"/>
        <xdr:cNvCxnSpPr/>
      </xdr:nvCxnSpPr>
      <xdr:spPr>
        <a:xfrm flipV="1">
          <a:off x="4826000" y="92252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6"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7" name="直線コネクタ 176"/>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53357</xdr:rowOff>
    </xdr:from>
    <xdr:ext cx="762000" cy="259045"/>
    <xdr:sp macro="" textlink="">
      <xdr:nvSpPr>
        <xdr:cNvPr id="178"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138430</xdr:rowOff>
    </xdr:from>
    <xdr:to>
      <xdr:col>7</xdr:col>
      <xdr:colOff>104775</xdr:colOff>
      <xdr:row>53</xdr:row>
      <xdr:rowOff>138430</xdr:rowOff>
    </xdr:to>
    <xdr:cxnSp macro="">
      <xdr:nvCxnSpPr>
        <xdr:cNvPr id="179" name="直線コネクタ 178"/>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58420</xdr:rowOff>
    </xdr:from>
    <xdr:to>
      <xdr:col>7</xdr:col>
      <xdr:colOff>15875</xdr:colOff>
      <xdr:row>56</xdr:row>
      <xdr:rowOff>81280</xdr:rowOff>
    </xdr:to>
    <xdr:cxnSp macro="">
      <xdr:nvCxnSpPr>
        <xdr:cNvPr id="180" name="直線コネクタ 179"/>
        <xdr:cNvCxnSpPr/>
      </xdr:nvCxnSpPr>
      <xdr:spPr>
        <a:xfrm flipV="1">
          <a:off x="3987800" y="9659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13987</xdr:rowOff>
    </xdr:from>
    <xdr:ext cx="762000" cy="259045"/>
    <xdr:sp macro="" textlink="">
      <xdr:nvSpPr>
        <xdr:cNvPr id="181" name="扶助費平均値テキスト"/>
        <xdr:cNvSpPr txBox="1"/>
      </xdr:nvSpPr>
      <xdr:spPr>
        <a:xfrm>
          <a:off x="4914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2" name="フローチャート : 判断 181"/>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35560</xdr:rowOff>
    </xdr:from>
    <xdr:to>
      <xdr:col>5</xdr:col>
      <xdr:colOff>549275</xdr:colOff>
      <xdr:row>56</xdr:row>
      <xdr:rowOff>81280</xdr:rowOff>
    </xdr:to>
    <xdr:cxnSp macro="">
      <xdr:nvCxnSpPr>
        <xdr:cNvPr id="183" name="直線コネクタ 182"/>
        <xdr:cNvCxnSpPr/>
      </xdr:nvCxnSpPr>
      <xdr:spPr>
        <a:xfrm>
          <a:off x="3098800" y="9636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144780</xdr:rowOff>
    </xdr:from>
    <xdr:to>
      <xdr:col>5</xdr:col>
      <xdr:colOff>600075</xdr:colOff>
      <xdr:row>57</xdr:row>
      <xdr:rowOff>74930</xdr:rowOff>
    </xdr:to>
    <xdr:sp macro="" textlink="">
      <xdr:nvSpPr>
        <xdr:cNvPr id="184" name="フローチャート : 判断 183"/>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59707</xdr:rowOff>
    </xdr:from>
    <xdr:ext cx="736600" cy="259045"/>
    <xdr:sp macro="" textlink="">
      <xdr:nvSpPr>
        <xdr:cNvPr id="185" name="テキスト ボックス 184"/>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92710</xdr:rowOff>
    </xdr:from>
    <xdr:to>
      <xdr:col>4</xdr:col>
      <xdr:colOff>346075</xdr:colOff>
      <xdr:row>56</xdr:row>
      <xdr:rowOff>35560</xdr:rowOff>
    </xdr:to>
    <xdr:cxnSp macro="">
      <xdr:nvCxnSpPr>
        <xdr:cNvPr id="186" name="直線コネクタ 185"/>
        <xdr:cNvCxnSpPr/>
      </xdr:nvCxnSpPr>
      <xdr:spPr>
        <a:xfrm>
          <a:off x="2209800" y="95224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99060</xdr:rowOff>
    </xdr:from>
    <xdr:to>
      <xdr:col>4</xdr:col>
      <xdr:colOff>396875</xdr:colOff>
      <xdr:row>57</xdr:row>
      <xdr:rowOff>29210</xdr:rowOff>
    </xdr:to>
    <xdr:sp macro="" textlink="">
      <xdr:nvSpPr>
        <xdr:cNvPr id="187" name="フローチャート : 判断 186"/>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13987</xdr:rowOff>
    </xdr:from>
    <xdr:ext cx="762000" cy="259045"/>
    <xdr:sp macro="" textlink="">
      <xdr:nvSpPr>
        <xdr:cNvPr id="188" name="テキスト ボックス 187"/>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92710</xdr:rowOff>
    </xdr:to>
    <xdr:cxnSp macro="">
      <xdr:nvCxnSpPr>
        <xdr:cNvPr id="189" name="直線コネクタ 188"/>
        <xdr:cNvCxnSpPr/>
      </xdr:nvCxnSpPr>
      <xdr:spPr>
        <a:xfrm>
          <a:off x="1320800" y="9499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190" name="フローチャート : 判断 18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191" name="テキスト ボックス 190"/>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192" name="フローチャート : 判断 191"/>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193" name="テキスト ボックス 192"/>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99" name="円/楕円 198"/>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24147</xdr:rowOff>
    </xdr:from>
    <xdr:ext cx="762000" cy="259045"/>
    <xdr:sp macro="" textlink="">
      <xdr:nvSpPr>
        <xdr:cNvPr id="200" name="扶助費該当値テキスト"/>
        <xdr:cNvSpPr txBox="1"/>
      </xdr:nvSpPr>
      <xdr:spPr>
        <a:xfrm>
          <a:off x="4914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30480</xdr:rowOff>
    </xdr:from>
    <xdr:to>
      <xdr:col>5</xdr:col>
      <xdr:colOff>600075</xdr:colOff>
      <xdr:row>56</xdr:row>
      <xdr:rowOff>132080</xdr:rowOff>
    </xdr:to>
    <xdr:sp macro="" textlink="">
      <xdr:nvSpPr>
        <xdr:cNvPr id="201" name="円/楕円 200"/>
        <xdr:cNvSpPr/>
      </xdr:nvSpPr>
      <xdr:spPr>
        <a:xfrm>
          <a:off x="3937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142257</xdr:rowOff>
    </xdr:from>
    <xdr:ext cx="736600" cy="259045"/>
    <xdr:sp macro="" textlink="">
      <xdr:nvSpPr>
        <xdr:cNvPr id="202" name="テキスト ボックス 201"/>
        <xdr:cNvSpPr txBox="1"/>
      </xdr:nvSpPr>
      <xdr:spPr>
        <a:xfrm>
          <a:off x="3606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156210</xdr:rowOff>
    </xdr:from>
    <xdr:to>
      <xdr:col>4</xdr:col>
      <xdr:colOff>396875</xdr:colOff>
      <xdr:row>56</xdr:row>
      <xdr:rowOff>86360</xdr:rowOff>
    </xdr:to>
    <xdr:sp macro="" textlink="">
      <xdr:nvSpPr>
        <xdr:cNvPr id="203" name="円/楕円 202"/>
        <xdr:cNvSpPr/>
      </xdr:nvSpPr>
      <xdr:spPr>
        <a:xfrm>
          <a:off x="3048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96537</xdr:rowOff>
    </xdr:from>
    <xdr:ext cx="762000" cy="259045"/>
    <xdr:sp macro="" textlink="">
      <xdr:nvSpPr>
        <xdr:cNvPr id="204" name="テキスト ボックス 203"/>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41910</xdr:rowOff>
    </xdr:from>
    <xdr:to>
      <xdr:col>3</xdr:col>
      <xdr:colOff>193675</xdr:colOff>
      <xdr:row>55</xdr:row>
      <xdr:rowOff>143510</xdr:rowOff>
    </xdr:to>
    <xdr:sp macro="" textlink="">
      <xdr:nvSpPr>
        <xdr:cNvPr id="205" name="円/楕円 204"/>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153687</xdr:rowOff>
    </xdr:from>
    <xdr:ext cx="762000" cy="259045"/>
    <xdr:sp macro="" textlink="">
      <xdr:nvSpPr>
        <xdr:cNvPr id="206" name="テキスト ボックス 205"/>
        <xdr:cNvSpPr txBox="1"/>
      </xdr:nvSpPr>
      <xdr:spPr>
        <a:xfrm>
          <a:off x="1828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07" name="円/楕円 206"/>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08" name="テキスト ボックス 207"/>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の増となっている。その他に係る経常収支比率が、類似団体平均を下回っている。今後もさらなる歳出抑制を模索するとともに、特別会計への繰出金が依然高いウエイトを占めていることから、その健全経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53848</xdr:rowOff>
    </xdr:from>
    <xdr:to>
      <xdr:col>24</xdr:col>
      <xdr:colOff>31750</xdr:colOff>
      <xdr:row>60</xdr:row>
      <xdr:rowOff>81280</xdr:rowOff>
    </xdr:to>
    <xdr:cxnSp macro="">
      <xdr:nvCxnSpPr>
        <xdr:cNvPr id="233" name="直線コネクタ 232"/>
        <xdr:cNvCxnSpPr/>
      </xdr:nvCxnSpPr>
      <xdr:spPr>
        <a:xfrm flipV="1">
          <a:off x="16510000" y="9312148"/>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34"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35" name="直線コネクタ 234"/>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140225</xdr:rowOff>
    </xdr:from>
    <xdr:ext cx="762000" cy="259045"/>
    <xdr:sp macro="" textlink="">
      <xdr:nvSpPr>
        <xdr:cNvPr id="23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54</xdr:row>
      <xdr:rowOff>53848</xdr:rowOff>
    </xdr:from>
    <xdr:to>
      <xdr:col>24</xdr:col>
      <xdr:colOff>120650</xdr:colOff>
      <xdr:row>54</xdr:row>
      <xdr:rowOff>53848</xdr:rowOff>
    </xdr:to>
    <xdr:cxnSp macro="">
      <xdr:nvCxnSpPr>
        <xdr:cNvPr id="237" name="直線コネクタ 23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124714</xdr:rowOff>
    </xdr:from>
    <xdr:to>
      <xdr:col>24</xdr:col>
      <xdr:colOff>31750</xdr:colOff>
      <xdr:row>56</xdr:row>
      <xdr:rowOff>49276</xdr:rowOff>
    </xdr:to>
    <xdr:cxnSp macro="">
      <xdr:nvCxnSpPr>
        <xdr:cNvPr id="238" name="直線コネクタ 237"/>
        <xdr:cNvCxnSpPr/>
      </xdr:nvCxnSpPr>
      <xdr:spPr>
        <a:xfrm>
          <a:off x="15671800" y="955446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80281</xdr:rowOff>
    </xdr:from>
    <xdr:ext cx="762000" cy="259045"/>
    <xdr:sp macro="" textlink="">
      <xdr:nvSpPr>
        <xdr:cNvPr id="239" name="その他平均値テキスト"/>
        <xdr:cNvSpPr txBox="1"/>
      </xdr:nvSpPr>
      <xdr:spPr>
        <a:xfrm>
          <a:off x="16598900" y="9681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40" name="フローチャート : 判断 239"/>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124714</xdr:rowOff>
    </xdr:from>
    <xdr:to>
      <xdr:col>22</xdr:col>
      <xdr:colOff>565150</xdr:colOff>
      <xdr:row>56</xdr:row>
      <xdr:rowOff>53848</xdr:rowOff>
    </xdr:to>
    <xdr:cxnSp macro="">
      <xdr:nvCxnSpPr>
        <xdr:cNvPr id="241" name="直線コネクタ 240"/>
        <xdr:cNvCxnSpPr/>
      </xdr:nvCxnSpPr>
      <xdr:spPr>
        <a:xfrm flipV="1">
          <a:off x="14782800" y="95544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2" name="フローチャート : 判断 241"/>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107713</xdr:rowOff>
    </xdr:from>
    <xdr:ext cx="736600" cy="259045"/>
    <xdr:sp macro="" textlink="">
      <xdr:nvSpPr>
        <xdr:cNvPr id="243" name="テキスト ボックス 242"/>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53848</xdr:rowOff>
    </xdr:from>
    <xdr:to>
      <xdr:col>21</xdr:col>
      <xdr:colOff>361950</xdr:colOff>
      <xdr:row>56</xdr:row>
      <xdr:rowOff>67564</xdr:rowOff>
    </xdr:to>
    <xdr:cxnSp macro="">
      <xdr:nvCxnSpPr>
        <xdr:cNvPr id="244" name="直線コネクタ 243"/>
        <xdr:cNvCxnSpPr/>
      </xdr:nvCxnSpPr>
      <xdr:spPr>
        <a:xfrm flipV="1">
          <a:off x="13893800" y="96550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45" name="フローチャート : 判断 244"/>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46" name="テキスト ボックス 245"/>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67564</xdr:rowOff>
    </xdr:from>
    <xdr:to>
      <xdr:col>20</xdr:col>
      <xdr:colOff>158750</xdr:colOff>
      <xdr:row>56</xdr:row>
      <xdr:rowOff>99568</xdr:rowOff>
    </xdr:to>
    <xdr:cxnSp macro="">
      <xdr:nvCxnSpPr>
        <xdr:cNvPr id="247" name="直線コネクタ 246"/>
        <xdr:cNvCxnSpPr/>
      </xdr:nvCxnSpPr>
      <xdr:spPr>
        <a:xfrm flipV="1">
          <a:off x="13004800" y="96687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48" name="フローチャート : 判断 247"/>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49" name="テキスト ボックス 248"/>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0" name="フローチャート : 判断 249"/>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91965</xdr:rowOff>
    </xdr:from>
    <xdr:ext cx="762000" cy="259045"/>
    <xdr:sp macro="" textlink="">
      <xdr:nvSpPr>
        <xdr:cNvPr id="251" name="テキスト ボックス 250"/>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169926</xdr:rowOff>
    </xdr:from>
    <xdr:to>
      <xdr:col>24</xdr:col>
      <xdr:colOff>82550</xdr:colOff>
      <xdr:row>56</xdr:row>
      <xdr:rowOff>100076</xdr:rowOff>
    </xdr:to>
    <xdr:sp macro="" textlink="">
      <xdr:nvSpPr>
        <xdr:cNvPr id="257" name="円/楕円 256"/>
        <xdr:cNvSpPr/>
      </xdr:nvSpPr>
      <xdr:spPr>
        <a:xfrm>
          <a:off x="164592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15003</xdr:rowOff>
    </xdr:from>
    <xdr:ext cx="762000" cy="259045"/>
    <xdr:sp macro="" textlink="">
      <xdr:nvSpPr>
        <xdr:cNvPr id="258" name="その他該当値テキスト"/>
        <xdr:cNvSpPr txBox="1"/>
      </xdr:nvSpPr>
      <xdr:spPr>
        <a:xfrm>
          <a:off x="16598900" y="944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73914</xdr:rowOff>
    </xdr:from>
    <xdr:to>
      <xdr:col>22</xdr:col>
      <xdr:colOff>615950</xdr:colOff>
      <xdr:row>56</xdr:row>
      <xdr:rowOff>4064</xdr:rowOff>
    </xdr:to>
    <xdr:sp macro="" textlink="">
      <xdr:nvSpPr>
        <xdr:cNvPr id="259" name="円/楕円 258"/>
        <xdr:cNvSpPr/>
      </xdr:nvSpPr>
      <xdr:spPr>
        <a:xfrm>
          <a:off x="15621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14241</xdr:rowOff>
    </xdr:from>
    <xdr:ext cx="736600" cy="259045"/>
    <xdr:sp macro="" textlink="">
      <xdr:nvSpPr>
        <xdr:cNvPr id="260" name="テキスト ボックス 259"/>
        <xdr:cNvSpPr txBox="1"/>
      </xdr:nvSpPr>
      <xdr:spPr>
        <a:xfrm>
          <a:off x="15290800" y="9272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xdr:rowOff>
    </xdr:from>
    <xdr:to>
      <xdr:col>21</xdr:col>
      <xdr:colOff>412750</xdr:colOff>
      <xdr:row>56</xdr:row>
      <xdr:rowOff>104648</xdr:rowOff>
    </xdr:to>
    <xdr:sp macro="" textlink="">
      <xdr:nvSpPr>
        <xdr:cNvPr id="261" name="円/楕円 260"/>
        <xdr:cNvSpPr/>
      </xdr:nvSpPr>
      <xdr:spPr>
        <a:xfrm>
          <a:off x="14732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89425</xdr:rowOff>
    </xdr:from>
    <xdr:ext cx="762000" cy="259045"/>
    <xdr:sp macro="" textlink="">
      <xdr:nvSpPr>
        <xdr:cNvPr id="262" name="テキスト ボックス 261"/>
        <xdr:cNvSpPr txBox="1"/>
      </xdr:nvSpPr>
      <xdr:spPr>
        <a:xfrm>
          <a:off x="14401800" y="96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xdr:rowOff>
    </xdr:from>
    <xdr:to>
      <xdr:col>20</xdr:col>
      <xdr:colOff>209550</xdr:colOff>
      <xdr:row>56</xdr:row>
      <xdr:rowOff>118364</xdr:rowOff>
    </xdr:to>
    <xdr:sp macro="" textlink="">
      <xdr:nvSpPr>
        <xdr:cNvPr id="263" name="円/楕円 262"/>
        <xdr:cNvSpPr/>
      </xdr:nvSpPr>
      <xdr:spPr>
        <a:xfrm>
          <a:off x="13843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103141</xdr:rowOff>
    </xdr:from>
    <xdr:ext cx="762000" cy="259045"/>
    <xdr:sp macro="" textlink="">
      <xdr:nvSpPr>
        <xdr:cNvPr id="264" name="テキスト ボックス 263"/>
        <xdr:cNvSpPr txBox="1"/>
      </xdr:nvSpPr>
      <xdr:spPr>
        <a:xfrm>
          <a:off x="13512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48768</xdr:rowOff>
    </xdr:from>
    <xdr:to>
      <xdr:col>19</xdr:col>
      <xdr:colOff>6350</xdr:colOff>
      <xdr:row>56</xdr:row>
      <xdr:rowOff>150368</xdr:rowOff>
    </xdr:to>
    <xdr:sp macro="" textlink="">
      <xdr:nvSpPr>
        <xdr:cNvPr id="265" name="円/楕円 264"/>
        <xdr:cNvSpPr/>
      </xdr:nvSpPr>
      <xdr:spPr>
        <a:xfrm>
          <a:off x="12954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135145</xdr:rowOff>
    </xdr:from>
    <xdr:ext cx="762000" cy="259045"/>
    <xdr:sp macro="" textlink="">
      <xdr:nvSpPr>
        <xdr:cNvPr id="266" name="テキスト ボックス 265"/>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昨年度と同ポイントとなっている。補助費等に係る経常収支比率は、類似団体平均を下回っているが、今後も各種団体補助金の支給要件などを再検討するなど、補助費等の抑制に努める。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2" name="テキスト ボックス 28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4" name="テキスト ボックス 28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6" name="テキスト ボックス 28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8" name="テキスト ボックス 28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0" name="テキスト ボックス 28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2" name="テキスト ボックス 29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141696</xdr:rowOff>
    </xdr:from>
    <xdr:to>
      <xdr:col>24</xdr:col>
      <xdr:colOff>31750</xdr:colOff>
      <xdr:row>40</xdr:row>
      <xdr:rowOff>130266</xdr:rowOff>
    </xdr:to>
    <xdr:cxnSp macro="">
      <xdr:nvCxnSpPr>
        <xdr:cNvPr id="295" name="直線コネクタ 294"/>
        <xdr:cNvCxnSpPr/>
      </xdr:nvCxnSpPr>
      <xdr:spPr>
        <a:xfrm flipV="1">
          <a:off x="16510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102343</xdr:rowOff>
    </xdr:from>
    <xdr:ext cx="762000" cy="259045"/>
    <xdr:sp macro="" textlink="">
      <xdr:nvSpPr>
        <xdr:cNvPr id="296" name="補助費等最小値テキスト"/>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40</xdr:row>
      <xdr:rowOff>130266</xdr:rowOff>
    </xdr:from>
    <xdr:to>
      <xdr:col>24</xdr:col>
      <xdr:colOff>120650</xdr:colOff>
      <xdr:row>40</xdr:row>
      <xdr:rowOff>130266</xdr:rowOff>
    </xdr:to>
    <xdr:cxnSp macro="">
      <xdr:nvCxnSpPr>
        <xdr:cNvPr id="297" name="直線コネクタ 296"/>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56623</xdr:rowOff>
    </xdr:from>
    <xdr:ext cx="762000" cy="259045"/>
    <xdr:sp macro="" textlink="">
      <xdr:nvSpPr>
        <xdr:cNvPr id="298"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141696</xdr:rowOff>
    </xdr:from>
    <xdr:to>
      <xdr:col>24</xdr:col>
      <xdr:colOff>120650</xdr:colOff>
      <xdr:row>33</xdr:row>
      <xdr:rowOff>141696</xdr:rowOff>
    </xdr:to>
    <xdr:cxnSp macro="">
      <xdr:nvCxnSpPr>
        <xdr:cNvPr id="299" name="直線コネクタ 298"/>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9434</xdr:rowOff>
    </xdr:from>
    <xdr:to>
      <xdr:col>24</xdr:col>
      <xdr:colOff>31750</xdr:colOff>
      <xdr:row>34</xdr:row>
      <xdr:rowOff>9434</xdr:rowOff>
    </xdr:to>
    <xdr:cxnSp macro="">
      <xdr:nvCxnSpPr>
        <xdr:cNvPr id="300" name="直線コネクタ 299"/>
        <xdr:cNvCxnSpPr/>
      </xdr:nvCxnSpPr>
      <xdr:spPr>
        <a:xfrm>
          <a:off x="15671800" y="58387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142983</xdr:rowOff>
    </xdr:from>
    <xdr:ext cx="762000" cy="259045"/>
    <xdr:sp macro="" textlink="">
      <xdr:nvSpPr>
        <xdr:cNvPr id="301"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02" name="フローチャート : 判断 301"/>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9434</xdr:rowOff>
    </xdr:from>
    <xdr:to>
      <xdr:col>22</xdr:col>
      <xdr:colOff>565150</xdr:colOff>
      <xdr:row>34</xdr:row>
      <xdr:rowOff>15966</xdr:rowOff>
    </xdr:to>
    <xdr:cxnSp macro="">
      <xdr:nvCxnSpPr>
        <xdr:cNvPr id="303" name="直線コネクタ 302"/>
        <xdr:cNvCxnSpPr/>
      </xdr:nvCxnSpPr>
      <xdr:spPr>
        <a:xfrm flipV="1">
          <a:off x="14782800" y="58387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38644</xdr:rowOff>
    </xdr:from>
    <xdr:to>
      <xdr:col>22</xdr:col>
      <xdr:colOff>615950</xdr:colOff>
      <xdr:row>37</xdr:row>
      <xdr:rowOff>140244</xdr:rowOff>
    </xdr:to>
    <xdr:sp macro="" textlink="">
      <xdr:nvSpPr>
        <xdr:cNvPr id="304" name="フローチャート : 判断 303"/>
        <xdr:cNvSpPr/>
      </xdr:nvSpPr>
      <xdr:spPr>
        <a:xfrm>
          <a:off x="15621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125021</xdr:rowOff>
    </xdr:from>
    <xdr:ext cx="736600" cy="259045"/>
    <xdr:sp macro="" textlink="">
      <xdr:nvSpPr>
        <xdr:cNvPr id="305" name="テキスト ボックス 304"/>
        <xdr:cNvSpPr txBox="1"/>
      </xdr:nvSpPr>
      <xdr:spPr>
        <a:xfrm>
          <a:off x="15290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2903</xdr:rowOff>
    </xdr:from>
    <xdr:to>
      <xdr:col>21</xdr:col>
      <xdr:colOff>361950</xdr:colOff>
      <xdr:row>34</xdr:row>
      <xdr:rowOff>15966</xdr:rowOff>
    </xdr:to>
    <xdr:cxnSp macro="">
      <xdr:nvCxnSpPr>
        <xdr:cNvPr id="306" name="直線コネクタ 305"/>
        <xdr:cNvCxnSpPr/>
      </xdr:nvCxnSpPr>
      <xdr:spPr>
        <a:xfrm>
          <a:off x="13893800" y="583220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164374</xdr:rowOff>
    </xdr:from>
    <xdr:to>
      <xdr:col>21</xdr:col>
      <xdr:colOff>412750</xdr:colOff>
      <xdr:row>37</xdr:row>
      <xdr:rowOff>94524</xdr:rowOff>
    </xdr:to>
    <xdr:sp macro="" textlink="">
      <xdr:nvSpPr>
        <xdr:cNvPr id="307" name="フローチャート : 判断 306"/>
        <xdr:cNvSpPr/>
      </xdr:nvSpPr>
      <xdr:spPr>
        <a:xfrm>
          <a:off x="14732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79301</xdr:rowOff>
    </xdr:from>
    <xdr:ext cx="762000" cy="259045"/>
    <xdr:sp macro="" textlink="">
      <xdr:nvSpPr>
        <xdr:cNvPr id="308" name="テキスト ボックス 307"/>
        <xdr:cNvSpPr txBox="1"/>
      </xdr:nvSpPr>
      <xdr:spPr>
        <a:xfrm>
          <a:off x="14401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2903</xdr:rowOff>
    </xdr:from>
    <xdr:to>
      <xdr:col>20</xdr:col>
      <xdr:colOff>158750</xdr:colOff>
      <xdr:row>34</xdr:row>
      <xdr:rowOff>9434</xdr:rowOff>
    </xdr:to>
    <xdr:cxnSp macro="">
      <xdr:nvCxnSpPr>
        <xdr:cNvPr id="309" name="直線コネクタ 308"/>
        <xdr:cNvCxnSpPr/>
      </xdr:nvCxnSpPr>
      <xdr:spPr>
        <a:xfrm flipV="1">
          <a:off x="13004800" y="58322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157843</xdr:rowOff>
    </xdr:from>
    <xdr:to>
      <xdr:col>20</xdr:col>
      <xdr:colOff>209550</xdr:colOff>
      <xdr:row>37</xdr:row>
      <xdr:rowOff>87993</xdr:rowOff>
    </xdr:to>
    <xdr:sp macro="" textlink="">
      <xdr:nvSpPr>
        <xdr:cNvPr id="310" name="フローチャート : 判断 309"/>
        <xdr:cNvSpPr/>
      </xdr:nvSpPr>
      <xdr:spPr>
        <a:xfrm>
          <a:off x="13843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72770</xdr:rowOff>
    </xdr:from>
    <xdr:ext cx="762000" cy="259045"/>
    <xdr:sp macro="" textlink="">
      <xdr:nvSpPr>
        <xdr:cNvPr id="311" name="テキスト ボックス 310"/>
        <xdr:cNvSpPr txBox="1"/>
      </xdr:nvSpPr>
      <xdr:spPr>
        <a:xfrm>
          <a:off x="13512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5987</xdr:rowOff>
    </xdr:from>
    <xdr:to>
      <xdr:col>19</xdr:col>
      <xdr:colOff>6350</xdr:colOff>
      <xdr:row>37</xdr:row>
      <xdr:rowOff>107587</xdr:rowOff>
    </xdr:to>
    <xdr:sp macro="" textlink="">
      <xdr:nvSpPr>
        <xdr:cNvPr id="312" name="フローチャート : 判断 311"/>
        <xdr:cNvSpPr/>
      </xdr:nvSpPr>
      <xdr:spPr>
        <a:xfrm>
          <a:off x="12954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92364</xdr:rowOff>
    </xdr:from>
    <xdr:ext cx="762000" cy="259045"/>
    <xdr:sp macro="" textlink="">
      <xdr:nvSpPr>
        <xdr:cNvPr id="313" name="テキスト ボックス 312"/>
        <xdr:cNvSpPr txBox="1"/>
      </xdr:nvSpPr>
      <xdr:spPr>
        <a:xfrm>
          <a:off x="12623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130084</xdr:rowOff>
    </xdr:from>
    <xdr:to>
      <xdr:col>24</xdr:col>
      <xdr:colOff>82550</xdr:colOff>
      <xdr:row>34</xdr:row>
      <xdr:rowOff>60234</xdr:rowOff>
    </xdr:to>
    <xdr:sp macro="" textlink="">
      <xdr:nvSpPr>
        <xdr:cNvPr id="319" name="円/楕円 318"/>
        <xdr:cNvSpPr/>
      </xdr:nvSpPr>
      <xdr:spPr>
        <a:xfrm>
          <a:off x="16459200" y="578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38661</xdr:rowOff>
    </xdr:from>
    <xdr:ext cx="762000" cy="259045"/>
    <xdr:sp macro="" textlink="">
      <xdr:nvSpPr>
        <xdr:cNvPr id="320" name="補助費等該当値テキスト"/>
        <xdr:cNvSpPr txBox="1"/>
      </xdr:nvSpPr>
      <xdr:spPr>
        <a:xfrm>
          <a:off x="16598900" y="569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130084</xdr:rowOff>
    </xdr:from>
    <xdr:to>
      <xdr:col>22</xdr:col>
      <xdr:colOff>615950</xdr:colOff>
      <xdr:row>34</xdr:row>
      <xdr:rowOff>60234</xdr:rowOff>
    </xdr:to>
    <xdr:sp macro="" textlink="">
      <xdr:nvSpPr>
        <xdr:cNvPr id="321" name="円/楕円 320"/>
        <xdr:cNvSpPr/>
      </xdr:nvSpPr>
      <xdr:spPr>
        <a:xfrm>
          <a:off x="15621000" y="578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70411</xdr:rowOff>
    </xdr:from>
    <xdr:ext cx="736600" cy="259045"/>
    <xdr:sp macro="" textlink="">
      <xdr:nvSpPr>
        <xdr:cNvPr id="322" name="テキスト ボックス 321"/>
        <xdr:cNvSpPr txBox="1"/>
      </xdr:nvSpPr>
      <xdr:spPr>
        <a:xfrm>
          <a:off x="15290800" y="555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136616</xdr:rowOff>
    </xdr:from>
    <xdr:to>
      <xdr:col>21</xdr:col>
      <xdr:colOff>412750</xdr:colOff>
      <xdr:row>34</xdr:row>
      <xdr:rowOff>66766</xdr:rowOff>
    </xdr:to>
    <xdr:sp macro="" textlink="">
      <xdr:nvSpPr>
        <xdr:cNvPr id="323" name="円/楕円 322"/>
        <xdr:cNvSpPr/>
      </xdr:nvSpPr>
      <xdr:spPr>
        <a:xfrm>
          <a:off x="14732000" y="579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76943</xdr:rowOff>
    </xdr:from>
    <xdr:ext cx="762000" cy="259045"/>
    <xdr:sp macro="" textlink="">
      <xdr:nvSpPr>
        <xdr:cNvPr id="324" name="テキスト ボックス 323"/>
        <xdr:cNvSpPr txBox="1"/>
      </xdr:nvSpPr>
      <xdr:spPr>
        <a:xfrm>
          <a:off x="14401800" y="5563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123553</xdr:rowOff>
    </xdr:from>
    <xdr:to>
      <xdr:col>20</xdr:col>
      <xdr:colOff>209550</xdr:colOff>
      <xdr:row>34</xdr:row>
      <xdr:rowOff>53703</xdr:rowOff>
    </xdr:to>
    <xdr:sp macro="" textlink="">
      <xdr:nvSpPr>
        <xdr:cNvPr id="325" name="円/楕円 324"/>
        <xdr:cNvSpPr/>
      </xdr:nvSpPr>
      <xdr:spPr>
        <a:xfrm>
          <a:off x="13843000" y="578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63880</xdr:rowOff>
    </xdr:from>
    <xdr:ext cx="762000" cy="259045"/>
    <xdr:sp macro="" textlink="">
      <xdr:nvSpPr>
        <xdr:cNvPr id="326" name="テキスト ボックス 325"/>
        <xdr:cNvSpPr txBox="1"/>
      </xdr:nvSpPr>
      <xdr:spPr>
        <a:xfrm>
          <a:off x="13512800" y="55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130084</xdr:rowOff>
    </xdr:from>
    <xdr:to>
      <xdr:col>19</xdr:col>
      <xdr:colOff>6350</xdr:colOff>
      <xdr:row>34</xdr:row>
      <xdr:rowOff>60234</xdr:rowOff>
    </xdr:to>
    <xdr:sp macro="" textlink="">
      <xdr:nvSpPr>
        <xdr:cNvPr id="327" name="円/楕円 326"/>
        <xdr:cNvSpPr/>
      </xdr:nvSpPr>
      <xdr:spPr>
        <a:xfrm>
          <a:off x="12954000" y="578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70411</xdr:rowOff>
    </xdr:from>
    <xdr:ext cx="762000" cy="259045"/>
    <xdr:sp macro="" textlink="">
      <xdr:nvSpPr>
        <xdr:cNvPr id="328" name="テキスト ボックス 327"/>
        <xdr:cNvSpPr txBox="1"/>
      </xdr:nvSpPr>
      <xdr:spPr>
        <a:xfrm>
          <a:off x="12623800" y="555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過去からの起債抑制施策として、交付税措置のある有利なもののみと発行に限定してきたことにより、昨年度より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ポイントの減となり、類似団体平均も大きく下回っている。今後も後世への負担軽減を図るため、引き続き起債抑制施策を継続し、現在の水準を維持する。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133858</xdr:rowOff>
    </xdr:to>
    <xdr:cxnSp macro="">
      <xdr:nvCxnSpPr>
        <xdr:cNvPr id="353" name="直線コネクタ 352"/>
        <xdr:cNvCxnSpPr/>
      </xdr:nvCxnSpPr>
      <xdr:spPr>
        <a:xfrm flipV="1">
          <a:off x="4826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4"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5" name="直線コネクタ 354"/>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26415</xdr:rowOff>
    </xdr:from>
    <xdr:to>
      <xdr:col>7</xdr:col>
      <xdr:colOff>15875</xdr:colOff>
      <xdr:row>76</xdr:row>
      <xdr:rowOff>58420</xdr:rowOff>
    </xdr:to>
    <xdr:cxnSp macro="">
      <xdr:nvCxnSpPr>
        <xdr:cNvPr id="358" name="直線コネクタ 357"/>
        <xdr:cNvCxnSpPr/>
      </xdr:nvCxnSpPr>
      <xdr:spPr>
        <a:xfrm flipV="1">
          <a:off x="3987800" y="1305661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59707</xdr:rowOff>
    </xdr:from>
    <xdr:ext cx="762000" cy="259045"/>
    <xdr:sp macro="" textlink="">
      <xdr:nvSpPr>
        <xdr:cNvPr id="359"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60" name="フローチャート :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58420</xdr:rowOff>
    </xdr:from>
    <xdr:to>
      <xdr:col>5</xdr:col>
      <xdr:colOff>549275</xdr:colOff>
      <xdr:row>76</xdr:row>
      <xdr:rowOff>85852</xdr:rowOff>
    </xdr:to>
    <xdr:cxnSp macro="">
      <xdr:nvCxnSpPr>
        <xdr:cNvPr id="361" name="直線コネクタ 360"/>
        <xdr:cNvCxnSpPr/>
      </xdr:nvCxnSpPr>
      <xdr:spPr>
        <a:xfrm flipV="1">
          <a:off x="3098800" y="13088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142494</xdr:rowOff>
    </xdr:from>
    <xdr:to>
      <xdr:col>5</xdr:col>
      <xdr:colOff>600075</xdr:colOff>
      <xdr:row>78</xdr:row>
      <xdr:rowOff>72644</xdr:rowOff>
    </xdr:to>
    <xdr:sp macro="" textlink="">
      <xdr:nvSpPr>
        <xdr:cNvPr id="362" name="フローチャート : 判断 361"/>
        <xdr:cNvSpPr/>
      </xdr:nvSpPr>
      <xdr:spPr>
        <a:xfrm>
          <a:off x="3937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57421</xdr:rowOff>
    </xdr:from>
    <xdr:ext cx="736600" cy="259045"/>
    <xdr:sp macro="" textlink="">
      <xdr:nvSpPr>
        <xdr:cNvPr id="363" name="テキスト ボックス 362"/>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85852</xdr:rowOff>
    </xdr:from>
    <xdr:to>
      <xdr:col>4</xdr:col>
      <xdr:colOff>346075</xdr:colOff>
      <xdr:row>76</xdr:row>
      <xdr:rowOff>163576</xdr:rowOff>
    </xdr:to>
    <xdr:cxnSp macro="">
      <xdr:nvCxnSpPr>
        <xdr:cNvPr id="364" name="直線コネクタ 363"/>
        <xdr:cNvCxnSpPr/>
      </xdr:nvCxnSpPr>
      <xdr:spPr>
        <a:xfrm flipV="1">
          <a:off x="2209800" y="131160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142494</xdr:rowOff>
    </xdr:from>
    <xdr:to>
      <xdr:col>4</xdr:col>
      <xdr:colOff>396875</xdr:colOff>
      <xdr:row>78</xdr:row>
      <xdr:rowOff>72644</xdr:rowOff>
    </xdr:to>
    <xdr:sp macro="" textlink="">
      <xdr:nvSpPr>
        <xdr:cNvPr id="365" name="フローチャート : 判断 364"/>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57421</xdr:rowOff>
    </xdr:from>
    <xdr:ext cx="762000" cy="259045"/>
    <xdr:sp macro="" textlink="">
      <xdr:nvSpPr>
        <xdr:cNvPr id="366" name="テキスト ボックス 365"/>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163576</xdr:rowOff>
    </xdr:from>
    <xdr:to>
      <xdr:col>3</xdr:col>
      <xdr:colOff>142875</xdr:colOff>
      <xdr:row>77</xdr:row>
      <xdr:rowOff>33274</xdr:rowOff>
    </xdr:to>
    <xdr:cxnSp macro="">
      <xdr:nvCxnSpPr>
        <xdr:cNvPr id="367" name="直線コネクタ 366"/>
        <xdr:cNvCxnSpPr/>
      </xdr:nvCxnSpPr>
      <xdr:spPr>
        <a:xfrm flipV="1">
          <a:off x="1320800" y="13193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xdr:rowOff>
    </xdr:from>
    <xdr:to>
      <xdr:col>3</xdr:col>
      <xdr:colOff>193675</xdr:colOff>
      <xdr:row>78</xdr:row>
      <xdr:rowOff>104648</xdr:rowOff>
    </xdr:to>
    <xdr:sp macro="" textlink="">
      <xdr:nvSpPr>
        <xdr:cNvPr id="368" name="フローチャート : 判断 367"/>
        <xdr:cNvSpPr/>
      </xdr:nvSpPr>
      <xdr:spPr>
        <a:xfrm>
          <a:off x="2159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89425</xdr:rowOff>
    </xdr:from>
    <xdr:ext cx="762000" cy="259045"/>
    <xdr:sp macro="" textlink="">
      <xdr:nvSpPr>
        <xdr:cNvPr id="369" name="テキスト ボックス 368"/>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0" name="フローチャート : 判断 369"/>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71" name="テキスト ボックス 370"/>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147065</xdr:rowOff>
    </xdr:from>
    <xdr:to>
      <xdr:col>7</xdr:col>
      <xdr:colOff>66675</xdr:colOff>
      <xdr:row>76</xdr:row>
      <xdr:rowOff>77215</xdr:rowOff>
    </xdr:to>
    <xdr:sp macro="" textlink="">
      <xdr:nvSpPr>
        <xdr:cNvPr id="377" name="円/楕円 376"/>
        <xdr:cNvSpPr/>
      </xdr:nvSpPr>
      <xdr:spPr>
        <a:xfrm>
          <a:off x="4775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163593</xdr:rowOff>
    </xdr:from>
    <xdr:ext cx="762000" cy="259045"/>
    <xdr:sp macro="" textlink="">
      <xdr:nvSpPr>
        <xdr:cNvPr id="378" name="公債費該当値テキスト"/>
        <xdr:cNvSpPr txBox="1"/>
      </xdr:nvSpPr>
      <xdr:spPr>
        <a:xfrm>
          <a:off x="4914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xdr:rowOff>
    </xdr:from>
    <xdr:to>
      <xdr:col>5</xdr:col>
      <xdr:colOff>600075</xdr:colOff>
      <xdr:row>76</xdr:row>
      <xdr:rowOff>109220</xdr:rowOff>
    </xdr:to>
    <xdr:sp macro="" textlink="">
      <xdr:nvSpPr>
        <xdr:cNvPr id="379" name="円/楕円 378"/>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119397</xdr:rowOff>
    </xdr:from>
    <xdr:ext cx="736600" cy="259045"/>
    <xdr:sp macro="" textlink="">
      <xdr:nvSpPr>
        <xdr:cNvPr id="380" name="テキスト ボックス 379"/>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35052</xdr:rowOff>
    </xdr:from>
    <xdr:to>
      <xdr:col>4</xdr:col>
      <xdr:colOff>396875</xdr:colOff>
      <xdr:row>76</xdr:row>
      <xdr:rowOff>136652</xdr:rowOff>
    </xdr:to>
    <xdr:sp macro="" textlink="">
      <xdr:nvSpPr>
        <xdr:cNvPr id="381" name="円/楕円 380"/>
        <xdr:cNvSpPr/>
      </xdr:nvSpPr>
      <xdr:spPr>
        <a:xfrm>
          <a:off x="3048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146829</xdr:rowOff>
    </xdr:from>
    <xdr:ext cx="762000" cy="259045"/>
    <xdr:sp macro="" textlink="">
      <xdr:nvSpPr>
        <xdr:cNvPr id="382" name="テキスト ボックス 381"/>
        <xdr:cNvSpPr txBox="1"/>
      </xdr:nvSpPr>
      <xdr:spPr>
        <a:xfrm>
          <a:off x="2717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112776</xdr:rowOff>
    </xdr:from>
    <xdr:to>
      <xdr:col>3</xdr:col>
      <xdr:colOff>193675</xdr:colOff>
      <xdr:row>77</xdr:row>
      <xdr:rowOff>42926</xdr:rowOff>
    </xdr:to>
    <xdr:sp macro="" textlink="">
      <xdr:nvSpPr>
        <xdr:cNvPr id="383" name="円/楕円 382"/>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53103</xdr:rowOff>
    </xdr:from>
    <xdr:ext cx="762000" cy="259045"/>
    <xdr:sp macro="" textlink="">
      <xdr:nvSpPr>
        <xdr:cNvPr id="384" name="テキスト ボックス 383"/>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153924</xdr:rowOff>
    </xdr:from>
    <xdr:to>
      <xdr:col>1</xdr:col>
      <xdr:colOff>676275</xdr:colOff>
      <xdr:row>77</xdr:row>
      <xdr:rowOff>84074</xdr:rowOff>
    </xdr:to>
    <xdr:sp macro="" textlink="">
      <xdr:nvSpPr>
        <xdr:cNvPr id="385" name="円/楕円 384"/>
        <xdr:cNvSpPr/>
      </xdr:nvSpPr>
      <xdr:spPr>
        <a:xfrm>
          <a:off x="1270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94251</xdr:rowOff>
    </xdr:from>
    <xdr:ext cx="762000" cy="259045"/>
    <xdr:sp macro="" textlink="">
      <xdr:nvSpPr>
        <xdr:cNvPr id="386" name="テキスト ボックス 385"/>
        <xdr:cNvSpPr txBox="1"/>
      </xdr:nvSpPr>
      <xdr:spPr>
        <a:xfrm>
          <a:off x="939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ポイントの増となっており、類似団体平均を</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ポイント上回っている。今後は、下水道や国保など他会計への繰出金の増加が見込まれるため、歳出抑制を模索するなど、歳出の削減に努める。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8890</xdr:rowOff>
    </xdr:from>
    <xdr:to>
      <xdr:col>24</xdr:col>
      <xdr:colOff>31750</xdr:colOff>
      <xdr:row>82</xdr:row>
      <xdr:rowOff>20320</xdr:rowOff>
    </xdr:to>
    <xdr:cxnSp macro="">
      <xdr:nvCxnSpPr>
        <xdr:cNvPr id="414" name="直線コネクタ 413"/>
        <xdr:cNvCxnSpPr/>
      </xdr:nvCxnSpPr>
      <xdr:spPr>
        <a:xfrm flipV="1">
          <a:off x="16510000" y="1269619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5"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16" name="直線コネクタ 415"/>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95267</xdr:rowOff>
    </xdr:from>
    <xdr:ext cx="762000" cy="259045"/>
    <xdr:sp macro="" textlink="">
      <xdr:nvSpPr>
        <xdr:cNvPr id="417" name="公債費以外最大値テキスト"/>
        <xdr:cNvSpPr txBox="1"/>
      </xdr:nvSpPr>
      <xdr:spPr>
        <a:xfrm>
          <a:off x="16598900" y="1243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628650</xdr:colOff>
      <xdr:row>74</xdr:row>
      <xdr:rowOff>8890</xdr:rowOff>
    </xdr:from>
    <xdr:to>
      <xdr:col>24</xdr:col>
      <xdr:colOff>120650</xdr:colOff>
      <xdr:row>74</xdr:row>
      <xdr:rowOff>8890</xdr:rowOff>
    </xdr:to>
    <xdr:cxnSp macro="">
      <xdr:nvCxnSpPr>
        <xdr:cNvPr id="418" name="直線コネクタ 417"/>
        <xdr:cNvCxnSpPr/>
      </xdr:nvCxnSpPr>
      <xdr:spPr>
        <a:xfrm>
          <a:off x="16421100" y="1269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58420</xdr:rowOff>
    </xdr:from>
    <xdr:to>
      <xdr:col>24</xdr:col>
      <xdr:colOff>31750</xdr:colOff>
      <xdr:row>78</xdr:row>
      <xdr:rowOff>142239</xdr:rowOff>
    </xdr:to>
    <xdr:cxnSp macro="">
      <xdr:nvCxnSpPr>
        <xdr:cNvPr id="419" name="直線コネクタ 418"/>
        <xdr:cNvCxnSpPr/>
      </xdr:nvCxnSpPr>
      <xdr:spPr>
        <a:xfrm>
          <a:off x="15671800" y="134315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1288</xdr:rowOff>
    </xdr:from>
    <xdr:ext cx="762000" cy="259045"/>
    <xdr:sp macro="" textlink="">
      <xdr:nvSpPr>
        <xdr:cNvPr id="420"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1" name="フローチャート : 判断 420"/>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58420</xdr:rowOff>
    </xdr:from>
    <xdr:to>
      <xdr:col>22</xdr:col>
      <xdr:colOff>565150</xdr:colOff>
      <xdr:row>78</xdr:row>
      <xdr:rowOff>134620</xdr:rowOff>
    </xdr:to>
    <xdr:cxnSp macro="">
      <xdr:nvCxnSpPr>
        <xdr:cNvPr id="422" name="直線コネクタ 421"/>
        <xdr:cNvCxnSpPr/>
      </xdr:nvCxnSpPr>
      <xdr:spPr>
        <a:xfrm flipV="1">
          <a:off x="14782800" y="13431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87630</xdr:rowOff>
    </xdr:from>
    <xdr:to>
      <xdr:col>22</xdr:col>
      <xdr:colOff>615950</xdr:colOff>
      <xdr:row>79</xdr:row>
      <xdr:rowOff>17780</xdr:rowOff>
    </xdr:to>
    <xdr:sp macro="" textlink="">
      <xdr:nvSpPr>
        <xdr:cNvPr id="423" name="フローチャート : 判断 422"/>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2557</xdr:rowOff>
    </xdr:from>
    <xdr:ext cx="736600" cy="259045"/>
    <xdr:sp macro="" textlink="">
      <xdr:nvSpPr>
        <xdr:cNvPr id="424" name="テキスト ボックス 423"/>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100330</xdr:rowOff>
    </xdr:from>
    <xdr:to>
      <xdr:col>21</xdr:col>
      <xdr:colOff>361950</xdr:colOff>
      <xdr:row>78</xdr:row>
      <xdr:rowOff>134620</xdr:rowOff>
    </xdr:to>
    <xdr:cxnSp macro="">
      <xdr:nvCxnSpPr>
        <xdr:cNvPr id="425" name="直線コネクタ 424"/>
        <xdr:cNvCxnSpPr/>
      </xdr:nvCxnSpPr>
      <xdr:spPr>
        <a:xfrm>
          <a:off x="13893800" y="134734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118111</xdr:rowOff>
    </xdr:from>
    <xdr:to>
      <xdr:col>21</xdr:col>
      <xdr:colOff>412750</xdr:colOff>
      <xdr:row>78</xdr:row>
      <xdr:rowOff>48261</xdr:rowOff>
    </xdr:to>
    <xdr:sp macro="" textlink="">
      <xdr:nvSpPr>
        <xdr:cNvPr id="426" name="フローチャート : 判断 425"/>
        <xdr:cNvSpPr/>
      </xdr:nvSpPr>
      <xdr:spPr>
        <a:xfrm>
          <a:off x="14732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58438</xdr:rowOff>
    </xdr:from>
    <xdr:ext cx="762000" cy="259045"/>
    <xdr:sp macro="" textlink="">
      <xdr:nvSpPr>
        <xdr:cNvPr id="427" name="テキスト ボックス 426"/>
        <xdr:cNvSpPr txBox="1"/>
      </xdr:nvSpPr>
      <xdr:spPr>
        <a:xfrm>
          <a:off x="14401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100330</xdr:rowOff>
    </xdr:from>
    <xdr:to>
      <xdr:col>20</xdr:col>
      <xdr:colOff>158750</xdr:colOff>
      <xdr:row>79</xdr:row>
      <xdr:rowOff>20320</xdr:rowOff>
    </xdr:to>
    <xdr:cxnSp macro="">
      <xdr:nvCxnSpPr>
        <xdr:cNvPr id="428" name="直線コネクタ 427"/>
        <xdr:cNvCxnSpPr/>
      </xdr:nvCxnSpPr>
      <xdr:spPr>
        <a:xfrm flipV="1">
          <a:off x="13004800" y="134734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106680</xdr:rowOff>
    </xdr:from>
    <xdr:to>
      <xdr:col>20</xdr:col>
      <xdr:colOff>209550</xdr:colOff>
      <xdr:row>78</xdr:row>
      <xdr:rowOff>36830</xdr:rowOff>
    </xdr:to>
    <xdr:sp macro="" textlink="">
      <xdr:nvSpPr>
        <xdr:cNvPr id="429" name="フローチャート : 判断 428"/>
        <xdr:cNvSpPr/>
      </xdr:nvSpPr>
      <xdr:spPr>
        <a:xfrm>
          <a:off x="13843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47007</xdr:rowOff>
    </xdr:from>
    <xdr:ext cx="762000" cy="259045"/>
    <xdr:sp macro="" textlink="">
      <xdr:nvSpPr>
        <xdr:cNvPr id="430" name="テキスト ボックス 429"/>
        <xdr:cNvSpPr txBox="1"/>
      </xdr:nvSpPr>
      <xdr:spPr>
        <a:xfrm>
          <a:off x="13512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137161</xdr:rowOff>
    </xdr:from>
    <xdr:to>
      <xdr:col>19</xdr:col>
      <xdr:colOff>6350</xdr:colOff>
      <xdr:row>78</xdr:row>
      <xdr:rowOff>67311</xdr:rowOff>
    </xdr:to>
    <xdr:sp macro="" textlink="">
      <xdr:nvSpPr>
        <xdr:cNvPr id="431" name="フローチャート : 判断 430"/>
        <xdr:cNvSpPr/>
      </xdr:nvSpPr>
      <xdr:spPr>
        <a:xfrm>
          <a:off x="12954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77488</xdr:rowOff>
    </xdr:from>
    <xdr:ext cx="762000" cy="259045"/>
    <xdr:sp macro="" textlink="">
      <xdr:nvSpPr>
        <xdr:cNvPr id="432" name="テキスト ボックス 431"/>
        <xdr:cNvSpPr txBox="1"/>
      </xdr:nvSpPr>
      <xdr:spPr>
        <a:xfrm>
          <a:off x="12623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91439</xdr:rowOff>
    </xdr:from>
    <xdr:to>
      <xdr:col>24</xdr:col>
      <xdr:colOff>82550</xdr:colOff>
      <xdr:row>79</xdr:row>
      <xdr:rowOff>21589</xdr:rowOff>
    </xdr:to>
    <xdr:sp macro="" textlink="">
      <xdr:nvSpPr>
        <xdr:cNvPr id="438" name="円/楕円 437"/>
        <xdr:cNvSpPr/>
      </xdr:nvSpPr>
      <xdr:spPr>
        <a:xfrm>
          <a:off x="16459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63516</xdr:rowOff>
    </xdr:from>
    <xdr:ext cx="762000" cy="259045"/>
    <xdr:sp macro="" textlink="">
      <xdr:nvSpPr>
        <xdr:cNvPr id="439" name="公債費以外該当値テキスト"/>
        <xdr:cNvSpPr txBox="1"/>
      </xdr:nvSpPr>
      <xdr:spPr>
        <a:xfrm>
          <a:off x="16598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7620</xdr:rowOff>
    </xdr:from>
    <xdr:to>
      <xdr:col>22</xdr:col>
      <xdr:colOff>615950</xdr:colOff>
      <xdr:row>78</xdr:row>
      <xdr:rowOff>109220</xdr:rowOff>
    </xdr:to>
    <xdr:sp macro="" textlink="">
      <xdr:nvSpPr>
        <xdr:cNvPr id="440" name="円/楕円 439"/>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119397</xdr:rowOff>
    </xdr:from>
    <xdr:ext cx="736600" cy="259045"/>
    <xdr:sp macro="" textlink="">
      <xdr:nvSpPr>
        <xdr:cNvPr id="441" name="テキスト ボックス 440"/>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83820</xdr:rowOff>
    </xdr:from>
    <xdr:to>
      <xdr:col>21</xdr:col>
      <xdr:colOff>412750</xdr:colOff>
      <xdr:row>79</xdr:row>
      <xdr:rowOff>13970</xdr:rowOff>
    </xdr:to>
    <xdr:sp macro="" textlink="">
      <xdr:nvSpPr>
        <xdr:cNvPr id="442" name="円/楕円 441"/>
        <xdr:cNvSpPr/>
      </xdr:nvSpPr>
      <xdr:spPr>
        <a:xfrm>
          <a:off x="14732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170197</xdr:rowOff>
    </xdr:from>
    <xdr:ext cx="762000" cy="259045"/>
    <xdr:sp macro="" textlink="">
      <xdr:nvSpPr>
        <xdr:cNvPr id="443" name="テキスト ボックス 442"/>
        <xdr:cNvSpPr txBox="1"/>
      </xdr:nvSpPr>
      <xdr:spPr>
        <a:xfrm>
          <a:off x="14401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49530</xdr:rowOff>
    </xdr:from>
    <xdr:to>
      <xdr:col>20</xdr:col>
      <xdr:colOff>209550</xdr:colOff>
      <xdr:row>78</xdr:row>
      <xdr:rowOff>151130</xdr:rowOff>
    </xdr:to>
    <xdr:sp macro="" textlink="">
      <xdr:nvSpPr>
        <xdr:cNvPr id="444" name="円/楕円 443"/>
        <xdr:cNvSpPr/>
      </xdr:nvSpPr>
      <xdr:spPr>
        <a:xfrm>
          <a:off x="13843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135907</xdr:rowOff>
    </xdr:from>
    <xdr:ext cx="762000" cy="259045"/>
    <xdr:sp macro="" textlink="">
      <xdr:nvSpPr>
        <xdr:cNvPr id="445" name="テキスト ボックス 444"/>
        <xdr:cNvSpPr txBox="1"/>
      </xdr:nvSpPr>
      <xdr:spPr>
        <a:xfrm>
          <a:off x="13512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140970</xdr:rowOff>
    </xdr:from>
    <xdr:to>
      <xdr:col>19</xdr:col>
      <xdr:colOff>6350</xdr:colOff>
      <xdr:row>79</xdr:row>
      <xdr:rowOff>71120</xdr:rowOff>
    </xdr:to>
    <xdr:sp macro="" textlink="">
      <xdr:nvSpPr>
        <xdr:cNvPr id="446" name="円/楕円 445"/>
        <xdr:cNvSpPr/>
      </xdr:nvSpPr>
      <xdr:spPr>
        <a:xfrm>
          <a:off x="12954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55897</xdr:rowOff>
    </xdr:from>
    <xdr:ext cx="762000" cy="259045"/>
    <xdr:sp macro="" textlink="">
      <xdr:nvSpPr>
        <xdr:cNvPr id="447" name="テキスト ボックス 446"/>
        <xdr:cNvSpPr txBox="1"/>
      </xdr:nvSpPr>
      <xdr:spPr>
        <a:xfrm>
          <a:off x="12623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香川県直島町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171411</xdr:rowOff>
    </xdr:from>
    <xdr:to>
      <xdr:col>4</xdr:col>
      <xdr:colOff>1117600</xdr:colOff>
      <xdr:row>19</xdr:row>
      <xdr:rowOff>98229</xdr:rowOff>
    </xdr:to>
    <xdr:cxnSp macro="">
      <xdr:nvCxnSpPr>
        <xdr:cNvPr id="44" name="直線コネクタ 43"/>
        <xdr:cNvCxnSpPr/>
      </xdr:nvCxnSpPr>
      <xdr:spPr bwMode="auto">
        <a:xfrm flipV="1">
          <a:off x="5651500" y="1933536"/>
          <a:ext cx="0" cy="146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70306</xdr:rowOff>
    </xdr:from>
    <xdr:ext cx="762000" cy="259045"/>
    <xdr:sp macro="" textlink="">
      <xdr:nvSpPr>
        <xdr:cNvPr id="45" name="人口1人当たり決算額の推移最小値テキスト130"/>
        <xdr:cNvSpPr txBox="1"/>
      </xdr:nvSpPr>
      <xdr:spPr>
        <a:xfrm>
          <a:off x="5740400" y="33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80,103</a:t>
          </a:r>
          <a:endParaRPr kumimoji="1" lang="ja-JP" altLang="en-US" sz="1000" b="1">
            <a:latin typeface="ＭＳ Ｐゴシック"/>
          </a:endParaRPr>
        </a:p>
      </xdr:txBody>
    </xdr:sp>
    <xdr:clientData/>
  </xdr:oneCellAnchor>
  <xdr:twoCellAnchor>
    <xdr:from>
      <xdr:col>4</xdr:col>
      <xdr:colOff>1028700</xdr:colOff>
      <xdr:row>19</xdr:row>
      <xdr:rowOff>98229</xdr:rowOff>
    </xdr:from>
    <xdr:to>
      <xdr:col>5</xdr:col>
      <xdr:colOff>73025</xdr:colOff>
      <xdr:row>19</xdr:row>
      <xdr:rowOff>98229</xdr:rowOff>
    </xdr:to>
    <xdr:cxnSp macro="">
      <xdr:nvCxnSpPr>
        <xdr:cNvPr id="46" name="直線コネクタ 45"/>
        <xdr:cNvCxnSpPr/>
      </xdr:nvCxnSpPr>
      <xdr:spPr bwMode="auto">
        <a:xfrm>
          <a:off x="5562600" y="340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86338</xdr:rowOff>
    </xdr:from>
    <xdr:ext cx="762000" cy="259045"/>
    <xdr:sp macro="" textlink="">
      <xdr:nvSpPr>
        <xdr:cNvPr id="47" name="人口1人当たり決算額の推移最大値テキスト130"/>
        <xdr:cNvSpPr txBox="1"/>
      </xdr:nvSpPr>
      <xdr:spPr>
        <a:xfrm>
          <a:off x="5740400" y="16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851,687</a:t>
          </a:r>
          <a:endParaRPr kumimoji="1" lang="ja-JP" altLang="en-US" sz="1000" b="1">
            <a:latin typeface="ＭＳ Ｐゴシック"/>
          </a:endParaRPr>
        </a:p>
      </xdr:txBody>
    </xdr:sp>
    <xdr:clientData/>
  </xdr:oneCellAnchor>
  <xdr:twoCellAnchor>
    <xdr:from>
      <xdr:col>4</xdr:col>
      <xdr:colOff>1028700</xdr:colOff>
      <xdr:row>10</xdr:row>
      <xdr:rowOff>171411</xdr:rowOff>
    </xdr:from>
    <xdr:to>
      <xdr:col>5</xdr:col>
      <xdr:colOff>73025</xdr:colOff>
      <xdr:row>10</xdr:row>
      <xdr:rowOff>171411</xdr:rowOff>
    </xdr:to>
    <xdr:cxnSp macro="">
      <xdr:nvCxnSpPr>
        <xdr:cNvPr id="48" name="直線コネクタ 47"/>
        <xdr:cNvCxnSpPr/>
      </xdr:nvCxnSpPr>
      <xdr:spPr bwMode="auto">
        <a:xfrm>
          <a:off x="5562600" y="1933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18295</xdr:rowOff>
    </xdr:from>
    <xdr:to>
      <xdr:col>4</xdr:col>
      <xdr:colOff>1117600</xdr:colOff>
      <xdr:row>18</xdr:row>
      <xdr:rowOff>36166</xdr:rowOff>
    </xdr:to>
    <xdr:cxnSp macro="">
      <xdr:nvCxnSpPr>
        <xdr:cNvPr id="49" name="直線コネクタ 48"/>
        <xdr:cNvCxnSpPr/>
      </xdr:nvCxnSpPr>
      <xdr:spPr bwMode="auto">
        <a:xfrm flipV="1">
          <a:off x="5003800" y="3152020"/>
          <a:ext cx="647700" cy="17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3072</xdr:rowOff>
    </xdr:from>
    <xdr:ext cx="762000" cy="259045"/>
    <xdr:sp macro="" textlink="">
      <xdr:nvSpPr>
        <xdr:cNvPr id="50" name="人口1人当たり決算額の推移平均値テキスト130"/>
        <xdr:cNvSpPr txBox="1"/>
      </xdr:nvSpPr>
      <xdr:spPr>
        <a:xfrm>
          <a:off x="5740400" y="313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10497</xdr:rowOff>
    </xdr:from>
    <xdr:to>
      <xdr:col>5</xdr:col>
      <xdr:colOff>34925</xdr:colOff>
      <xdr:row>18</xdr:row>
      <xdr:rowOff>112097</xdr:rowOff>
    </xdr:to>
    <xdr:sp macro="" textlink="">
      <xdr:nvSpPr>
        <xdr:cNvPr id="51" name="フローチャート : 判断 50"/>
        <xdr:cNvSpPr/>
      </xdr:nvSpPr>
      <xdr:spPr bwMode="auto">
        <a:xfrm>
          <a:off x="56007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36166</xdr:rowOff>
    </xdr:from>
    <xdr:to>
      <xdr:col>4</xdr:col>
      <xdr:colOff>469900</xdr:colOff>
      <xdr:row>18</xdr:row>
      <xdr:rowOff>61220</xdr:rowOff>
    </xdr:to>
    <xdr:cxnSp macro="">
      <xdr:nvCxnSpPr>
        <xdr:cNvPr id="52" name="直線コネクタ 51"/>
        <xdr:cNvCxnSpPr/>
      </xdr:nvCxnSpPr>
      <xdr:spPr bwMode="auto">
        <a:xfrm flipV="1">
          <a:off x="4305300" y="3169891"/>
          <a:ext cx="698500" cy="25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21554</xdr:rowOff>
    </xdr:from>
    <xdr:ext cx="736600" cy="259045"/>
    <xdr:sp macro="" textlink="">
      <xdr:nvSpPr>
        <xdr:cNvPr id="54" name="テキスト ボックス 53"/>
        <xdr:cNvSpPr txBox="1"/>
      </xdr:nvSpPr>
      <xdr:spPr>
        <a:xfrm>
          <a:off x="4622800" y="2812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61220</xdr:rowOff>
    </xdr:from>
    <xdr:to>
      <xdr:col>3</xdr:col>
      <xdr:colOff>904875</xdr:colOff>
      <xdr:row>18</xdr:row>
      <xdr:rowOff>65166</xdr:rowOff>
    </xdr:to>
    <xdr:cxnSp macro="">
      <xdr:nvCxnSpPr>
        <xdr:cNvPr id="55" name="直線コネクタ 54"/>
        <xdr:cNvCxnSpPr/>
      </xdr:nvCxnSpPr>
      <xdr:spPr bwMode="auto">
        <a:xfrm flipV="1">
          <a:off x="3606800" y="3194945"/>
          <a:ext cx="698500" cy="3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39631</xdr:rowOff>
    </xdr:from>
    <xdr:ext cx="762000" cy="259045"/>
    <xdr:sp macro="" textlink="">
      <xdr:nvSpPr>
        <xdr:cNvPr id="57" name="テキスト ボックス 56"/>
        <xdr:cNvSpPr txBox="1"/>
      </xdr:nvSpPr>
      <xdr:spPr>
        <a:xfrm>
          <a:off x="3924300" y="283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59849</xdr:rowOff>
    </xdr:from>
    <xdr:to>
      <xdr:col>3</xdr:col>
      <xdr:colOff>206375</xdr:colOff>
      <xdr:row>18</xdr:row>
      <xdr:rowOff>65166</xdr:rowOff>
    </xdr:to>
    <xdr:cxnSp macro="">
      <xdr:nvCxnSpPr>
        <xdr:cNvPr id="58" name="直線コネクタ 57"/>
        <xdr:cNvCxnSpPr/>
      </xdr:nvCxnSpPr>
      <xdr:spPr bwMode="auto">
        <a:xfrm>
          <a:off x="2908300" y="3193574"/>
          <a:ext cx="698500" cy="5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42572</xdr:rowOff>
    </xdr:from>
    <xdr:ext cx="762000" cy="259045"/>
    <xdr:sp macro="" textlink="">
      <xdr:nvSpPr>
        <xdr:cNvPr id="60" name="テキスト ボックス 59"/>
        <xdr:cNvSpPr txBox="1"/>
      </xdr:nvSpPr>
      <xdr:spPr>
        <a:xfrm>
          <a:off x="3225800" y="283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42951</xdr:rowOff>
    </xdr:from>
    <xdr:ext cx="762000" cy="259045"/>
    <xdr:sp macro="" textlink="">
      <xdr:nvSpPr>
        <xdr:cNvPr id="62" name="テキスト ボックス 61"/>
        <xdr:cNvSpPr txBox="1"/>
      </xdr:nvSpPr>
      <xdr:spPr>
        <a:xfrm>
          <a:off x="2527300" y="283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138945</xdr:rowOff>
    </xdr:from>
    <xdr:to>
      <xdr:col>5</xdr:col>
      <xdr:colOff>34925</xdr:colOff>
      <xdr:row>18</xdr:row>
      <xdr:rowOff>69095</xdr:rowOff>
    </xdr:to>
    <xdr:sp macro="" textlink="">
      <xdr:nvSpPr>
        <xdr:cNvPr id="68" name="円/楕円 67"/>
        <xdr:cNvSpPr/>
      </xdr:nvSpPr>
      <xdr:spPr bwMode="auto">
        <a:xfrm>
          <a:off x="5600700" y="3101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155472</xdr:rowOff>
    </xdr:from>
    <xdr:ext cx="762000" cy="259045"/>
    <xdr:sp macro="" textlink="">
      <xdr:nvSpPr>
        <xdr:cNvPr id="69" name="人口1人当たり決算額の推移該当値テキスト130"/>
        <xdr:cNvSpPr txBox="1"/>
      </xdr:nvSpPr>
      <xdr:spPr>
        <a:xfrm>
          <a:off x="5740400" y="29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212,063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156816</xdr:rowOff>
    </xdr:from>
    <xdr:to>
      <xdr:col>4</xdr:col>
      <xdr:colOff>520700</xdr:colOff>
      <xdr:row>18</xdr:row>
      <xdr:rowOff>86966</xdr:rowOff>
    </xdr:to>
    <xdr:sp macro="" textlink="">
      <xdr:nvSpPr>
        <xdr:cNvPr id="70" name="円/楕円 69"/>
        <xdr:cNvSpPr/>
      </xdr:nvSpPr>
      <xdr:spPr bwMode="auto">
        <a:xfrm>
          <a:off x="4953000" y="3119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71743</xdr:rowOff>
    </xdr:from>
    <xdr:ext cx="736600" cy="259045"/>
    <xdr:sp macro="" textlink="">
      <xdr:nvSpPr>
        <xdr:cNvPr id="71" name="テキスト ボックス 70"/>
        <xdr:cNvSpPr txBox="1"/>
      </xdr:nvSpPr>
      <xdr:spPr>
        <a:xfrm>
          <a:off x="4622800" y="3205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202,682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10420</xdr:rowOff>
    </xdr:from>
    <xdr:to>
      <xdr:col>3</xdr:col>
      <xdr:colOff>955675</xdr:colOff>
      <xdr:row>18</xdr:row>
      <xdr:rowOff>112020</xdr:rowOff>
    </xdr:to>
    <xdr:sp macro="" textlink="">
      <xdr:nvSpPr>
        <xdr:cNvPr id="72" name="円/楕円 71"/>
        <xdr:cNvSpPr/>
      </xdr:nvSpPr>
      <xdr:spPr bwMode="auto">
        <a:xfrm>
          <a:off x="4254500" y="3144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96797</xdr:rowOff>
    </xdr:from>
    <xdr:ext cx="762000" cy="259045"/>
    <xdr:sp macro="" textlink="">
      <xdr:nvSpPr>
        <xdr:cNvPr id="73" name="テキスト ボックス 72"/>
        <xdr:cNvSpPr txBox="1"/>
      </xdr:nvSpPr>
      <xdr:spPr>
        <a:xfrm>
          <a:off x="3924300" y="323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189,530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14366</xdr:rowOff>
    </xdr:from>
    <xdr:to>
      <xdr:col>3</xdr:col>
      <xdr:colOff>257175</xdr:colOff>
      <xdr:row>18</xdr:row>
      <xdr:rowOff>115966</xdr:rowOff>
    </xdr:to>
    <xdr:sp macro="" textlink="">
      <xdr:nvSpPr>
        <xdr:cNvPr id="74" name="円/楕円 73"/>
        <xdr:cNvSpPr/>
      </xdr:nvSpPr>
      <xdr:spPr bwMode="auto">
        <a:xfrm>
          <a:off x="3556000" y="3148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100743</xdr:rowOff>
    </xdr:from>
    <xdr:ext cx="762000" cy="259045"/>
    <xdr:sp macro="" textlink="">
      <xdr:nvSpPr>
        <xdr:cNvPr id="75" name="テキスト ボックス 74"/>
        <xdr:cNvSpPr txBox="1"/>
      </xdr:nvSpPr>
      <xdr:spPr>
        <a:xfrm>
          <a:off x="3225800" y="323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187,459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9049</xdr:rowOff>
    </xdr:from>
    <xdr:to>
      <xdr:col>2</xdr:col>
      <xdr:colOff>692150</xdr:colOff>
      <xdr:row>18</xdr:row>
      <xdr:rowOff>110649</xdr:rowOff>
    </xdr:to>
    <xdr:sp macro="" textlink="">
      <xdr:nvSpPr>
        <xdr:cNvPr id="76" name="円/楕円 75"/>
        <xdr:cNvSpPr/>
      </xdr:nvSpPr>
      <xdr:spPr bwMode="auto">
        <a:xfrm>
          <a:off x="2857500" y="3142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95426</xdr:rowOff>
    </xdr:from>
    <xdr:ext cx="762000" cy="259045"/>
    <xdr:sp macro="" textlink="">
      <xdr:nvSpPr>
        <xdr:cNvPr id="77" name="テキスト ボックス 76"/>
        <xdr:cNvSpPr txBox="1"/>
      </xdr:nvSpPr>
      <xdr:spPr>
        <a:xfrm>
          <a:off x="2527300" y="322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190,250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26972</xdr:rowOff>
    </xdr:from>
    <xdr:to>
      <xdr:col>4</xdr:col>
      <xdr:colOff>1117600</xdr:colOff>
      <xdr:row>37</xdr:row>
      <xdr:rowOff>342471</xdr:rowOff>
    </xdr:to>
    <xdr:cxnSp macro="">
      <xdr:nvCxnSpPr>
        <xdr:cNvPr id="104" name="直線コネクタ 103"/>
        <xdr:cNvCxnSpPr/>
      </xdr:nvCxnSpPr>
      <xdr:spPr bwMode="auto">
        <a:xfrm flipV="1">
          <a:off x="5651500" y="5951522"/>
          <a:ext cx="0" cy="151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314548</xdr:rowOff>
    </xdr:from>
    <xdr:ext cx="762000" cy="259045"/>
    <xdr:sp macro="" textlink="">
      <xdr:nvSpPr>
        <xdr:cNvPr id="105" name="人口1人当たり決算額の推移最小値テキスト445"/>
        <xdr:cNvSpPr txBox="1"/>
      </xdr:nvSpPr>
      <xdr:spPr>
        <a:xfrm>
          <a:off x="5740400" y="74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-88,277</a:t>
          </a:r>
          <a:endParaRPr kumimoji="1" lang="ja-JP" altLang="en-US" sz="1000" b="1">
            <a:latin typeface="ＭＳ Ｐゴシック"/>
          </a:endParaRPr>
        </a:p>
      </xdr:txBody>
    </xdr:sp>
    <xdr:clientData/>
  </xdr:oneCellAnchor>
  <xdr:twoCellAnchor>
    <xdr:from>
      <xdr:col>4</xdr:col>
      <xdr:colOff>1028700</xdr:colOff>
      <xdr:row>37</xdr:row>
      <xdr:rowOff>342471</xdr:rowOff>
    </xdr:from>
    <xdr:to>
      <xdr:col>5</xdr:col>
      <xdr:colOff>73025</xdr:colOff>
      <xdr:row>37</xdr:row>
      <xdr:rowOff>342471</xdr:rowOff>
    </xdr:to>
    <xdr:cxnSp macro="">
      <xdr:nvCxnSpPr>
        <xdr:cNvPr id="106" name="直線コネクタ 105"/>
        <xdr:cNvCxnSpPr/>
      </xdr:nvCxnSpPr>
      <xdr:spPr bwMode="auto">
        <a:xfrm>
          <a:off x="5562600" y="7467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284799</xdr:rowOff>
    </xdr:from>
    <xdr:ext cx="762000" cy="259045"/>
    <xdr:sp macro="" textlink="">
      <xdr:nvSpPr>
        <xdr:cNvPr id="107" name="人口1人当たり決算額の推移最大値テキスト445"/>
        <xdr:cNvSpPr txBox="1"/>
      </xdr:nvSpPr>
      <xdr:spPr>
        <a:xfrm>
          <a:off x="5740400" y="5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110,627</a:t>
          </a:r>
          <a:endParaRPr kumimoji="1" lang="ja-JP" altLang="en-US" sz="1000" b="1">
            <a:latin typeface="ＭＳ Ｐゴシック"/>
          </a:endParaRPr>
        </a:p>
      </xdr:txBody>
    </xdr:sp>
    <xdr:clientData/>
  </xdr:oneCellAnchor>
  <xdr:twoCellAnchor>
    <xdr:from>
      <xdr:col>4</xdr:col>
      <xdr:colOff>1028700</xdr:colOff>
      <xdr:row>33</xdr:row>
      <xdr:rowOff>26972</xdr:rowOff>
    </xdr:from>
    <xdr:to>
      <xdr:col>5</xdr:col>
      <xdr:colOff>73025</xdr:colOff>
      <xdr:row>33</xdr:row>
      <xdr:rowOff>26972</xdr:rowOff>
    </xdr:to>
    <xdr:cxnSp macro="">
      <xdr:nvCxnSpPr>
        <xdr:cNvPr id="108" name="直線コネクタ 107"/>
        <xdr:cNvCxnSpPr/>
      </xdr:nvCxnSpPr>
      <xdr:spPr bwMode="auto">
        <a:xfrm>
          <a:off x="5562600" y="595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87155</xdr:rowOff>
    </xdr:from>
    <xdr:to>
      <xdr:col>4</xdr:col>
      <xdr:colOff>1117600</xdr:colOff>
      <xdr:row>35</xdr:row>
      <xdr:rowOff>122260</xdr:rowOff>
    </xdr:to>
    <xdr:cxnSp macro="">
      <xdr:nvCxnSpPr>
        <xdr:cNvPr id="109" name="直線コネクタ 108"/>
        <xdr:cNvCxnSpPr/>
      </xdr:nvCxnSpPr>
      <xdr:spPr bwMode="auto">
        <a:xfrm>
          <a:off x="5003800" y="6697505"/>
          <a:ext cx="647700" cy="35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72237</xdr:rowOff>
    </xdr:from>
    <xdr:ext cx="762000" cy="259045"/>
    <xdr:sp macro="" textlink="">
      <xdr:nvSpPr>
        <xdr:cNvPr id="110" name="人口1人当たり決算額の推移平均値テキスト445"/>
        <xdr:cNvSpPr txBox="1"/>
      </xdr:nvSpPr>
      <xdr:spPr>
        <a:xfrm>
          <a:off x="5740400" y="6339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227160</xdr:rowOff>
    </xdr:from>
    <xdr:to>
      <xdr:col>5</xdr:col>
      <xdr:colOff>34925</xdr:colOff>
      <xdr:row>34</xdr:row>
      <xdr:rowOff>328760</xdr:rowOff>
    </xdr:to>
    <xdr:sp macro="" textlink="">
      <xdr:nvSpPr>
        <xdr:cNvPr id="111" name="フローチャート : 判断 110"/>
        <xdr:cNvSpPr/>
      </xdr:nvSpPr>
      <xdr:spPr bwMode="auto">
        <a:xfrm>
          <a:off x="5600700" y="649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50495</xdr:rowOff>
    </xdr:from>
    <xdr:to>
      <xdr:col>4</xdr:col>
      <xdr:colOff>469900</xdr:colOff>
      <xdr:row>35</xdr:row>
      <xdr:rowOff>87155</xdr:rowOff>
    </xdr:to>
    <xdr:cxnSp macro="">
      <xdr:nvCxnSpPr>
        <xdr:cNvPr id="112" name="直線コネクタ 111"/>
        <xdr:cNvCxnSpPr/>
      </xdr:nvCxnSpPr>
      <xdr:spPr bwMode="auto">
        <a:xfrm>
          <a:off x="4305300" y="6660845"/>
          <a:ext cx="698500" cy="36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174849</xdr:rowOff>
    </xdr:from>
    <xdr:to>
      <xdr:col>4</xdr:col>
      <xdr:colOff>520700</xdr:colOff>
      <xdr:row>34</xdr:row>
      <xdr:rowOff>276448</xdr:rowOff>
    </xdr:to>
    <xdr:sp macro="" textlink="">
      <xdr:nvSpPr>
        <xdr:cNvPr id="113" name="フローチャート : 判断 112"/>
        <xdr:cNvSpPr/>
      </xdr:nvSpPr>
      <xdr:spPr bwMode="auto">
        <a:xfrm>
          <a:off x="4953000" y="6442299"/>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286626</xdr:rowOff>
    </xdr:from>
    <xdr:ext cx="736600" cy="259045"/>
    <xdr:sp macro="" textlink="">
      <xdr:nvSpPr>
        <xdr:cNvPr id="114" name="テキスト ボックス 113"/>
        <xdr:cNvSpPr txBox="1"/>
      </xdr:nvSpPr>
      <xdr:spPr>
        <a:xfrm>
          <a:off x="4622800" y="6211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37046</xdr:rowOff>
    </xdr:from>
    <xdr:to>
      <xdr:col>3</xdr:col>
      <xdr:colOff>904875</xdr:colOff>
      <xdr:row>35</xdr:row>
      <xdr:rowOff>50495</xdr:rowOff>
    </xdr:to>
    <xdr:cxnSp macro="">
      <xdr:nvCxnSpPr>
        <xdr:cNvPr id="115" name="直線コネクタ 114"/>
        <xdr:cNvCxnSpPr/>
      </xdr:nvCxnSpPr>
      <xdr:spPr bwMode="auto">
        <a:xfrm>
          <a:off x="3606800" y="6647396"/>
          <a:ext cx="698500" cy="13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134912</xdr:rowOff>
    </xdr:from>
    <xdr:to>
      <xdr:col>3</xdr:col>
      <xdr:colOff>955675</xdr:colOff>
      <xdr:row>34</xdr:row>
      <xdr:rowOff>236512</xdr:rowOff>
    </xdr:to>
    <xdr:sp macro="" textlink="">
      <xdr:nvSpPr>
        <xdr:cNvPr id="116" name="フローチャート : 判断 115"/>
        <xdr:cNvSpPr/>
      </xdr:nvSpPr>
      <xdr:spPr bwMode="auto">
        <a:xfrm>
          <a:off x="4254500" y="6402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246689</xdr:rowOff>
    </xdr:from>
    <xdr:ext cx="762000" cy="259045"/>
    <xdr:sp macro="" textlink="">
      <xdr:nvSpPr>
        <xdr:cNvPr id="117" name="テキスト ボックス 116"/>
        <xdr:cNvSpPr txBox="1"/>
      </xdr:nvSpPr>
      <xdr:spPr>
        <a:xfrm>
          <a:off x="3924300" y="617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7938</xdr:rowOff>
    </xdr:from>
    <xdr:to>
      <xdr:col>3</xdr:col>
      <xdr:colOff>206375</xdr:colOff>
      <xdr:row>35</xdr:row>
      <xdr:rowOff>37046</xdr:rowOff>
    </xdr:to>
    <xdr:cxnSp macro="">
      <xdr:nvCxnSpPr>
        <xdr:cNvPr id="118" name="直線コネクタ 117"/>
        <xdr:cNvCxnSpPr/>
      </xdr:nvCxnSpPr>
      <xdr:spPr bwMode="auto">
        <a:xfrm>
          <a:off x="2908300" y="6618288"/>
          <a:ext cx="698500" cy="29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96660</xdr:rowOff>
    </xdr:from>
    <xdr:to>
      <xdr:col>3</xdr:col>
      <xdr:colOff>257175</xdr:colOff>
      <xdr:row>34</xdr:row>
      <xdr:rowOff>198260</xdr:rowOff>
    </xdr:to>
    <xdr:sp macro="" textlink="">
      <xdr:nvSpPr>
        <xdr:cNvPr id="119" name="フローチャート : 判断 118"/>
        <xdr:cNvSpPr/>
      </xdr:nvSpPr>
      <xdr:spPr bwMode="auto">
        <a:xfrm>
          <a:off x="3556000" y="6364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208437</xdr:rowOff>
    </xdr:from>
    <xdr:ext cx="762000" cy="259045"/>
    <xdr:sp macro="" textlink="">
      <xdr:nvSpPr>
        <xdr:cNvPr id="120" name="テキスト ボックス 119"/>
        <xdr:cNvSpPr txBox="1"/>
      </xdr:nvSpPr>
      <xdr:spPr>
        <a:xfrm>
          <a:off x="3225800" y="61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64511</xdr:rowOff>
    </xdr:from>
    <xdr:to>
      <xdr:col>2</xdr:col>
      <xdr:colOff>692150</xdr:colOff>
      <xdr:row>34</xdr:row>
      <xdr:rowOff>166111</xdr:rowOff>
    </xdr:to>
    <xdr:sp macro="" textlink="">
      <xdr:nvSpPr>
        <xdr:cNvPr id="121" name="フローチャート : 判断 120"/>
        <xdr:cNvSpPr/>
      </xdr:nvSpPr>
      <xdr:spPr bwMode="auto">
        <a:xfrm>
          <a:off x="2857500" y="6331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176288</xdr:rowOff>
    </xdr:from>
    <xdr:ext cx="762000" cy="259045"/>
    <xdr:sp macro="" textlink="">
      <xdr:nvSpPr>
        <xdr:cNvPr id="122" name="テキスト ボックス 121"/>
        <xdr:cNvSpPr txBox="1"/>
      </xdr:nvSpPr>
      <xdr:spPr>
        <a:xfrm>
          <a:off x="2527300" y="610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71460</xdr:rowOff>
    </xdr:from>
    <xdr:to>
      <xdr:col>5</xdr:col>
      <xdr:colOff>34925</xdr:colOff>
      <xdr:row>35</xdr:row>
      <xdr:rowOff>173060</xdr:rowOff>
    </xdr:to>
    <xdr:sp macro="" textlink="">
      <xdr:nvSpPr>
        <xdr:cNvPr id="128" name="円/楕円 127"/>
        <xdr:cNvSpPr/>
      </xdr:nvSpPr>
      <xdr:spPr bwMode="auto">
        <a:xfrm>
          <a:off x="5600700" y="6681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43537</xdr:rowOff>
    </xdr:from>
    <xdr:ext cx="762000" cy="259045"/>
    <xdr:sp macro="" textlink="">
      <xdr:nvSpPr>
        <xdr:cNvPr id="129" name="人口1人当たり決算額の推移該当値テキスト445"/>
        <xdr:cNvSpPr txBox="1"/>
      </xdr:nvSpPr>
      <xdr:spPr>
        <a:xfrm>
          <a:off x="5740400" y="665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8,122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36355</xdr:rowOff>
    </xdr:from>
    <xdr:to>
      <xdr:col>4</xdr:col>
      <xdr:colOff>520700</xdr:colOff>
      <xdr:row>35</xdr:row>
      <xdr:rowOff>137955</xdr:rowOff>
    </xdr:to>
    <xdr:sp macro="" textlink="">
      <xdr:nvSpPr>
        <xdr:cNvPr id="130" name="円/楕円 129"/>
        <xdr:cNvSpPr/>
      </xdr:nvSpPr>
      <xdr:spPr bwMode="auto">
        <a:xfrm>
          <a:off x="4953000" y="6646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122732</xdr:rowOff>
    </xdr:from>
    <xdr:ext cx="736600" cy="259045"/>
    <xdr:sp macro="" textlink="">
      <xdr:nvSpPr>
        <xdr:cNvPr id="131" name="テキスト ボックス 130"/>
        <xdr:cNvSpPr txBox="1"/>
      </xdr:nvSpPr>
      <xdr:spPr>
        <a:xfrm>
          <a:off x="4622800" y="673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342595</xdr:rowOff>
    </xdr:from>
    <xdr:to>
      <xdr:col>3</xdr:col>
      <xdr:colOff>955675</xdr:colOff>
      <xdr:row>35</xdr:row>
      <xdr:rowOff>101295</xdr:rowOff>
    </xdr:to>
    <xdr:sp macro="" textlink="">
      <xdr:nvSpPr>
        <xdr:cNvPr id="132" name="円/楕円 131"/>
        <xdr:cNvSpPr/>
      </xdr:nvSpPr>
      <xdr:spPr bwMode="auto">
        <a:xfrm>
          <a:off x="4254500" y="6610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86072</xdr:rowOff>
    </xdr:from>
    <xdr:ext cx="762000" cy="259045"/>
    <xdr:sp macro="" textlink="">
      <xdr:nvSpPr>
        <xdr:cNvPr id="133" name="テキスト ボックス 132"/>
        <xdr:cNvSpPr txBox="1"/>
      </xdr:nvSpPr>
      <xdr:spPr>
        <a:xfrm>
          <a:off x="3924300" y="669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17,540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329146</xdr:rowOff>
    </xdr:from>
    <xdr:to>
      <xdr:col>3</xdr:col>
      <xdr:colOff>257175</xdr:colOff>
      <xdr:row>35</xdr:row>
      <xdr:rowOff>87846</xdr:rowOff>
    </xdr:to>
    <xdr:sp macro="" textlink="">
      <xdr:nvSpPr>
        <xdr:cNvPr id="134" name="円/楕円 133"/>
        <xdr:cNvSpPr/>
      </xdr:nvSpPr>
      <xdr:spPr bwMode="auto">
        <a:xfrm>
          <a:off x="3556000" y="6596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72623</xdr:rowOff>
    </xdr:from>
    <xdr:ext cx="762000" cy="259045"/>
    <xdr:sp macro="" textlink="">
      <xdr:nvSpPr>
        <xdr:cNvPr id="135" name="テキスト ボックス 134"/>
        <xdr:cNvSpPr txBox="1"/>
      </xdr:nvSpPr>
      <xdr:spPr>
        <a:xfrm>
          <a:off x="3225800" y="668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300038</xdr:rowOff>
    </xdr:from>
    <xdr:to>
      <xdr:col>2</xdr:col>
      <xdr:colOff>692150</xdr:colOff>
      <xdr:row>35</xdr:row>
      <xdr:rowOff>58738</xdr:rowOff>
    </xdr:to>
    <xdr:sp macro="" textlink="">
      <xdr:nvSpPr>
        <xdr:cNvPr id="136" name="円/楕円 135"/>
        <xdr:cNvSpPr/>
      </xdr:nvSpPr>
      <xdr:spPr bwMode="auto">
        <a:xfrm>
          <a:off x="2857500" y="6567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43515</xdr:rowOff>
    </xdr:from>
    <xdr:ext cx="762000" cy="259045"/>
    <xdr:sp macro="" textlink="">
      <xdr:nvSpPr>
        <xdr:cNvPr id="137" name="テキスト ボックス 136"/>
        <xdr:cNvSpPr txBox="1"/>
      </xdr:nvSpPr>
      <xdr:spPr>
        <a:xfrm>
          <a:off x="2527300" y="665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香川県直島町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3,144
3,129
14.22
5,295,562
4,937,190
255,153
1,716,845
3,774,505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85545</xdr:rowOff>
    </xdr:from>
    <xdr:to>
      <xdr:col>6</xdr:col>
      <xdr:colOff>510540</xdr:colOff>
      <xdr:row>38</xdr:row>
      <xdr:rowOff>80580</xdr:rowOff>
    </xdr:to>
    <xdr:cxnSp macro="">
      <xdr:nvCxnSpPr>
        <xdr:cNvPr id="55" name="直線コネクタ 54"/>
        <xdr:cNvCxnSpPr/>
      </xdr:nvCxnSpPr>
      <xdr:spPr>
        <a:xfrm flipV="1">
          <a:off x="4633595" y="5229045"/>
          <a:ext cx="1270" cy="136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84407</xdr:rowOff>
    </xdr:from>
    <xdr:ext cx="534377" cy="259045"/>
    <xdr:sp macro="" textlink="">
      <xdr:nvSpPr>
        <xdr:cNvPr id="56" name="人件費最小値テキスト"/>
        <xdr:cNvSpPr txBox="1"/>
      </xdr:nvSpPr>
      <xdr:spPr>
        <a:xfrm>
          <a:off x="4686300"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71,034</a:t>
          </a:r>
          <a:endParaRPr kumimoji="1" lang="ja-JP" altLang="en-US" sz="1000" b="1">
            <a:latin typeface="ＭＳ Ｐゴシック"/>
          </a:endParaRPr>
        </a:p>
      </xdr:txBody>
    </xdr:sp>
    <xdr:clientData/>
  </xdr:oneCellAnchor>
  <xdr:twoCellAnchor>
    <xdr:from>
      <xdr:col>6</xdr:col>
      <xdr:colOff>422275</xdr:colOff>
      <xdr:row>38</xdr:row>
      <xdr:rowOff>80580</xdr:rowOff>
    </xdr:from>
    <xdr:to>
      <xdr:col>6</xdr:col>
      <xdr:colOff>600075</xdr:colOff>
      <xdr:row>38</xdr:row>
      <xdr:rowOff>80580</xdr:rowOff>
    </xdr:to>
    <xdr:cxnSp macro="">
      <xdr:nvCxnSpPr>
        <xdr:cNvPr id="57" name="直線コネクタ 56"/>
        <xdr:cNvCxnSpPr/>
      </xdr:nvCxnSpPr>
      <xdr:spPr>
        <a:xfrm>
          <a:off x="4546600" y="659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32222</xdr:rowOff>
    </xdr:from>
    <xdr:ext cx="599010" cy="259045"/>
    <xdr:sp macro="" textlink="">
      <xdr:nvSpPr>
        <xdr:cNvPr id="58" name="人件費最大値テキスト"/>
        <xdr:cNvSpPr txBox="1"/>
      </xdr:nvSpPr>
      <xdr:spPr>
        <a:xfrm>
          <a:off x="4686300" y="50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788,428</a:t>
          </a:r>
          <a:endParaRPr kumimoji="1" lang="ja-JP" altLang="en-US" sz="1000" b="1">
            <a:latin typeface="ＭＳ Ｐゴシック"/>
          </a:endParaRPr>
        </a:p>
      </xdr:txBody>
    </xdr:sp>
    <xdr:clientData/>
  </xdr:oneCellAnchor>
  <xdr:twoCellAnchor>
    <xdr:from>
      <xdr:col>6</xdr:col>
      <xdr:colOff>422275</xdr:colOff>
      <xdr:row>30</xdr:row>
      <xdr:rowOff>85545</xdr:rowOff>
    </xdr:from>
    <xdr:to>
      <xdr:col>6</xdr:col>
      <xdr:colOff>600075</xdr:colOff>
      <xdr:row>30</xdr:row>
      <xdr:rowOff>85545</xdr:rowOff>
    </xdr:to>
    <xdr:cxnSp macro="">
      <xdr:nvCxnSpPr>
        <xdr:cNvPr id="59" name="直線コネクタ 58"/>
        <xdr:cNvCxnSpPr/>
      </xdr:nvCxnSpPr>
      <xdr:spPr>
        <a:xfrm>
          <a:off x="4546600" y="522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11215</xdr:rowOff>
    </xdr:from>
    <xdr:to>
      <xdr:col>6</xdr:col>
      <xdr:colOff>511175</xdr:colOff>
      <xdr:row>37</xdr:row>
      <xdr:rowOff>26455</xdr:rowOff>
    </xdr:to>
    <xdr:cxnSp macro="">
      <xdr:nvCxnSpPr>
        <xdr:cNvPr id="60" name="直線コネクタ 59"/>
        <xdr:cNvCxnSpPr/>
      </xdr:nvCxnSpPr>
      <xdr:spPr>
        <a:xfrm flipV="1">
          <a:off x="3797300" y="635486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30919</xdr:rowOff>
    </xdr:from>
    <xdr:ext cx="599010" cy="259045"/>
    <xdr:sp macro="" textlink="">
      <xdr:nvSpPr>
        <xdr:cNvPr id="61" name="人件費平均値テキスト"/>
        <xdr:cNvSpPr txBox="1"/>
      </xdr:nvSpPr>
      <xdr:spPr>
        <a:xfrm>
          <a:off x="4686300" y="6374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52492</xdr:rowOff>
    </xdr:from>
    <xdr:to>
      <xdr:col>6</xdr:col>
      <xdr:colOff>561975</xdr:colOff>
      <xdr:row>37</xdr:row>
      <xdr:rowOff>154092</xdr:rowOff>
    </xdr:to>
    <xdr:sp macro="" textlink="">
      <xdr:nvSpPr>
        <xdr:cNvPr id="62" name="フローチャート : 判断 61"/>
        <xdr:cNvSpPr/>
      </xdr:nvSpPr>
      <xdr:spPr>
        <a:xfrm>
          <a:off x="45847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26455</xdr:rowOff>
    </xdr:from>
    <xdr:to>
      <xdr:col>5</xdr:col>
      <xdr:colOff>358775</xdr:colOff>
      <xdr:row>37</xdr:row>
      <xdr:rowOff>48483</xdr:rowOff>
    </xdr:to>
    <xdr:cxnSp macro="">
      <xdr:nvCxnSpPr>
        <xdr:cNvPr id="63" name="直線コネクタ 62"/>
        <xdr:cNvCxnSpPr/>
      </xdr:nvCxnSpPr>
      <xdr:spPr>
        <a:xfrm flipV="1">
          <a:off x="2908300" y="6370105"/>
          <a:ext cx="889000" cy="2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76228</xdr:rowOff>
    </xdr:from>
    <xdr:ext cx="599010" cy="259045"/>
    <xdr:sp macro="" textlink="">
      <xdr:nvSpPr>
        <xdr:cNvPr id="65" name="テキスト ボックス 64"/>
        <xdr:cNvSpPr txBox="1"/>
      </xdr:nvSpPr>
      <xdr:spPr>
        <a:xfrm>
          <a:off x="3497794" y="607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48483</xdr:rowOff>
    </xdr:from>
    <xdr:to>
      <xdr:col>4</xdr:col>
      <xdr:colOff>155575</xdr:colOff>
      <xdr:row>37</xdr:row>
      <xdr:rowOff>49250</xdr:rowOff>
    </xdr:to>
    <xdr:cxnSp macro="">
      <xdr:nvCxnSpPr>
        <xdr:cNvPr id="66" name="直線コネクタ 65"/>
        <xdr:cNvCxnSpPr/>
      </xdr:nvCxnSpPr>
      <xdr:spPr>
        <a:xfrm flipV="1">
          <a:off x="2019300" y="6392133"/>
          <a:ext cx="889000" cy="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88237</xdr:rowOff>
    </xdr:from>
    <xdr:ext cx="599010" cy="259045"/>
    <xdr:sp macro="" textlink="">
      <xdr:nvSpPr>
        <xdr:cNvPr id="68" name="テキスト ボックス 67"/>
        <xdr:cNvSpPr txBox="1"/>
      </xdr:nvSpPr>
      <xdr:spPr>
        <a:xfrm>
          <a:off x="2608794" y="608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48637</xdr:rowOff>
    </xdr:from>
    <xdr:to>
      <xdr:col>2</xdr:col>
      <xdr:colOff>638175</xdr:colOff>
      <xdr:row>37</xdr:row>
      <xdr:rowOff>49250</xdr:rowOff>
    </xdr:to>
    <xdr:cxnSp macro="">
      <xdr:nvCxnSpPr>
        <xdr:cNvPr id="69" name="直線コネクタ 68"/>
        <xdr:cNvCxnSpPr/>
      </xdr:nvCxnSpPr>
      <xdr:spPr>
        <a:xfrm>
          <a:off x="1130300" y="6392287"/>
          <a:ext cx="889000" cy="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87970</xdr:rowOff>
    </xdr:from>
    <xdr:ext cx="599010" cy="259045"/>
    <xdr:sp macro="" textlink="">
      <xdr:nvSpPr>
        <xdr:cNvPr id="71" name="テキスト ボックス 70"/>
        <xdr:cNvSpPr txBox="1"/>
      </xdr:nvSpPr>
      <xdr:spPr>
        <a:xfrm>
          <a:off x="1719794" y="608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89534</xdr:rowOff>
    </xdr:from>
    <xdr:ext cx="599010" cy="259045"/>
    <xdr:sp macro="" textlink="">
      <xdr:nvSpPr>
        <xdr:cNvPr id="73" name="テキスト ボックス 72"/>
        <xdr:cNvSpPr txBox="1"/>
      </xdr:nvSpPr>
      <xdr:spPr>
        <a:xfrm>
          <a:off x="830794" y="609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131865</xdr:rowOff>
    </xdr:from>
    <xdr:to>
      <xdr:col>6</xdr:col>
      <xdr:colOff>561975</xdr:colOff>
      <xdr:row>37</xdr:row>
      <xdr:rowOff>62015</xdr:rowOff>
    </xdr:to>
    <xdr:sp macro="" textlink="">
      <xdr:nvSpPr>
        <xdr:cNvPr id="79" name="円/楕円 78"/>
        <xdr:cNvSpPr/>
      </xdr:nvSpPr>
      <xdr:spPr>
        <a:xfrm>
          <a:off x="4584700" y="630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154742</xdr:rowOff>
    </xdr:from>
    <xdr:ext cx="599010" cy="259045"/>
    <xdr:sp macro="" textlink="">
      <xdr:nvSpPr>
        <xdr:cNvPr id="80" name="人件費該当値テキスト"/>
        <xdr:cNvSpPr txBox="1"/>
      </xdr:nvSpPr>
      <xdr:spPr>
        <a:xfrm>
          <a:off x="4686300" y="615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197,446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147105</xdr:rowOff>
    </xdr:from>
    <xdr:to>
      <xdr:col>5</xdr:col>
      <xdr:colOff>409575</xdr:colOff>
      <xdr:row>37</xdr:row>
      <xdr:rowOff>77255</xdr:rowOff>
    </xdr:to>
    <xdr:sp macro="" textlink="">
      <xdr:nvSpPr>
        <xdr:cNvPr id="81" name="円/楕円 80"/>
        <xdr:cNvSpPr/>
      </xdr:nvSpPr>
      <xdr:spPr>
        <a:xfrm>
          <a:off x="3746500" y="631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68382</xdr:rowOff>
    </xdr:from>
    <xdr:ext cx="599010" cy="259045"/>
    <xdr:sp macro="" textlink="">
      <xdr:nvSpPr>
        <xdr:cNvPr id="82" name="テキスト ボックス 81"/>
        <xdr:cNvSpPr txBox="1"/>
      </xdr:nvSpPr>
      <xdr:spPr>
        <a:xfrm>
          <a:off x="3497794" y="6412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189,446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169133</xdr:rowOff>
    </xdr:from>
    <xdr:to>
      <xdr:col>4</xdr:col>
      <xdr:colOff>206375</xdr:colOff>
      <xdr:row>37</xdr:row>
      <xdr:rowOff>99283</xdr:rowOff>
    </xdr:to>
    <xdr:sp macro="" textlink="">
      <xdr:nvSpPr>
        <xdr:cNvPr id="83" name="円/楕円 82"/>
        <xdr:cNvSpPr/>
      </xdr:nvSpPr>
      <xdr:spPr>
        <a:xfrm>
          <a:off x="2857500" y="634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90410</xdr:rowOff>
    </xdr:from>
    <xdr:ext cx="599010" cy="259045"/>
    <xdr:sp macro="" textlink="">
      <xdr:nvSpPr>
        <xdr:cNvPr id="84" name="テキスト ボックス 83"/>
        <xdr:cNvSpPr txBox="1"/>
      </xdr:nvSpPr>
      <xdr:spPr>
        <a:xfrm>
          <a:off x="2608794" y="643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177,883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169900</xdr:rowOff>
    </xdr:from>
    <xdr:to>
      <xdr:col>3</xdr:col>
      <xdr:colOff>3175</xdr:colOff>
      <xdr:row>37</xdr:row>
      <xdr:rowOff>100050</xdr:rowOff>
    </xdr:to>
    <xdr:sp macro="" textlink="">
      <xdr:nvSpPr>
        <xdr:cNvPr id="85" name="円/楕円 84"/>
        <xdr:cNvSpPr/>
      </xdr:nvSpPr>
      <xdr:spPr>
        <a:xfrm>
          <a:off x="1968500" y="63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91177</xdr:rowOff>
    </xdr:from>
    <xdr:ext cx="599010" cy="259045"/>
    <xdr:sp macro="" textlink="">
      <xdr:nvSpPr>
        <xdr:cNvPr id="86" name="テキスト ボックス 85"/>
        <xdr:cNvSpPr txBox="1"/>
      </xdr:nvSpPr>
      <xdr:spPr>
        <a:xfrm>
          <a:off x="1719794" y="6434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177,480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169287</xdr:rowOff>
    </xdr:from>
    <xdr:to>
      <xdr:col>1</xdr:col>
      <xdr:colOff>485775</xdr:colOff>
      <xdr:row>37</xdr:row>
      <xdr:rowOff>99437</xdr:rowOff>
    </xdr:to>
    <xdr:sp macro="" textlink="">
      <xdr:nvSpPr>
        <xdr:cNvPr id="87" name="円/楕円 86"/>
        <xdr:cNvSpPr/>
      </xdr:nvSpPr>
      <xdr:spPr>
        <a:xfrm>
          <a:off x="1079500" y="634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90564</xdr:rowOff>
    </xdr:from>
    <xdr:ext cx="599010" cy="259045"/>
    <xdr:sp macro="" textlink="">
      <xdr:nvSpPr>
        <xdr:cNvPr id="88" name="テキスト ボックス 87"/>
        <xdr:cNvSpPr txBox="1"/>
      </xdr:nvSpPr>
      <xdr:spPr>
        <a:xfrm>
          <a:off x="830794" y="643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124982</xdr:rowOff>
    </xdr:from>
    <xdr:to>
      <xdr:col>6</xdr:col>
      <xdr:colOff>510540</xdr:colOff>
      <xdr:row>57</xdr:row>
      <xdr:rowOff>154174</xdr:rowOff>
    </xdr:to>
    <xdr:cxnSp macro="">
      <xdr:nvCxnSpPr>
        <xdr:cNvPr id="108" name="直線コネクタ 107"/>
        <xdr:cNvCxnSpPr/>
      </xdr:nvCxnSpPr>
      <xdr:spPr>
        <a:xfrm flipV="1">
          <a:off x="4633595" y="8697482"/>
          <a:ext cx="1270" cy="122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158001</xdr:rowOff>
    </xdr:from>
    <xdr:ext cx="534377" cy="259045"/>
    <xdr:sp macro="" textlink="">
      <xdr:nvSpPr>
        <xdr:cNvPr id="109" name="物件費最小値テキスト"/>
        <xdr:cNvSpPr txBox="1"/>
      </xdr:nvSpPr>
      <xdr:spPr>
        <a:xfrm>
          <a:off x="4686300" y="99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74,675</a:t>
          </a:r>
          <a:endParaRPr kumimoji="1" lang="ja-JP" altLang="en-US" sz="1000" b="1">
            <a:latin typeface="ＭＳ Ｐゴシック"/>
          </a:endParaRPr>
        </a:p>
      </xdr:txBody>
    </xdr:sp>
    <xdr:clientData/>
  </xdr:oneCellAnchor>
  <xdr:twoCellAnchor>
    <xdr:from>
      <xdr:col>6</xdr:col>
      <xdr:colOff>422275</xdr:colOff>
      <xdr:row>57</xdr:row>
      <xdr:rowOff>154174</xdr:rowOff>
    </xdr:from>
    <xdr:to>
      <xdr:col>6</xdr:col>
      <xdr:colOff>600075</xdr:colOff>
      <xdr:row>57</xdr:row>
      <xdr:rowOff>154174</xdr:rowOff>
    </xdr:to>
    <xdr:cxnSp macro="">
      <xdr:nvCxnSpPr>
        <xdr:cNvPr id="110" name="直線コネクタ 109"/>
        <xdr:cNvCxnSpPr/>
      </xdr:nvCxnSpPr>
      <xdr:spPr>
        <a:xfrm>
          <a:off x="4546600" y="992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71659</xdr:rowOff>
    </xdr:from>
    <xdr:ext cx="690189" cy="259045"/>
    <xdr:sp macro="" textlink="">
      <xdr:nvSpPr>
        <xdr:cNvPr id="111" name="物件費最大値テキスト"/>
        <xdr:cNvSpPr txBox="1"/>
      </xdr:nvSpPr>
      <xdr:spPr>
        <a:xfrm>
          <a:off x="4686300" y="847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2,225,753</a:t>
          </a:r>
          <a:endParaRPr kumimoji="1" lang="ja-JP" altLang="en-US" sz="1000" b="1">
            <a:latin typeface="ＭＳ Ｐゴシック"/>
          </a:endParaRPr>
        </a:p>
      </xdr:txBody>
    </xdr:sp>
    <xdr:clientData/>
  </xdr:oneCellAnchor>
  <xdr:twoCellAnchor>
    <xdr:from>
      <xdr:col>6</xdr:col>
      <xdr:colOff>422275</xdr:colOff>
      <xdr:row>50</xdr:row>
      <xdr:rowOff>124982</xdr:rowOff>
    </xdr:from>
    <xdr:to>
      <xdr:col>6</xdr:col>
      <xdr:colOff>600075</xdr:colOff>
      <xdr:row>50</xdr:row>
      <xdr:rowOff>124982</xdr:rowOff>
    </xdr:to>
    <xdr:cxnSp macro="">
      <xdr:nvCxnSpPr>
        <xdr:cNvPr id="112" name="直線コネクタ 111"/>
        <xdr:cNvCxnSpPr/>
      </xdr:nvCxnSpPr>
      <xdr:spPr>
        <a:xfrm>
          <a:off x="4546600" y="8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75697</xdr:rowOff>
    </xdr:from>
    <xdr:to>
      <xdr:col>6</xdr:col>
      <xdr:colOff>511175</xdr:colOff>
      <xdr:row>57</xdr:row>
      <xdr:rowOff>91876</xdr:rowOff>
    </xdr:to>
    <xdr:cxnSp macro="">
      <xdr:nvCxnSpPr>
        <xdr:cNvPr id="113" name="直線コネクタ 112"/>
        <xdr:cNvCxnSpPr/>
      </xdr:nvCxnSpPr>
      <xdr:spPr>
        <a:xfrm flipV="1">
          <a:off x="3797300" y="9848347"/>
          <a:ext cx="838200" cy="1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30680</xdr:rowOff>
    </xdr:from>
    <xdr:ext cx="599010" cy="259045"/>
    <xdr:sp macro="" textlink="">
      <xdr:nvSpPr>
        <xdr:cNvPr id="114" name="物件費平均値テキスト"/>
        <xdr:cNvSpPr txBox="1"/>
      </xdr:nvSpPr>
      <xdr:spPr>
        <a:xfrm>
          <a:off x="4686300" y="9803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52253</xdr:rowOff>
    </xdr:from>
    <xdr:to>
      <xdr:col>6</xdr:col>
      <xdr:colOff>561975</xdr:colOff>
      <xdr:row>57</xdr:row>
      <xdr:rowOff>153853</xdr:rowOff>
    </xdr:to>
    <xdr:sp macro="" textlink="">
      <xdr:nvSpPr>
        <xdr:cNvPr id="115" name="フローチャート : 判断 114"/>
        <xdr:cNvSpPr/>
      </xdr:nvSpPr>
      <xdr:spPr>
        <a:xfrm>
          <a:off x="45847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91876</xdr:rowOff>
    </xdr:from>
    <xdr:to>
      <xdr:col>5</xdr:col>
      <xdr:colOff>358775</xdr:colOff>
      <xdr:row>57</xdr:row>
      <xdr:rowOff>93307</xdr:rowOff>
    </xdr:to>
    <xdr:cxnSp macro="">
      <xdr:nvCxnSpPr>
        <xdr:cNvPr id="116" name="直線コネクタ 115"/>
        <xdr:cNvCxnSpPr/>
      </xdr:nvCxnSpPr>
      <xdr:spPr>
        <a:xfrm flipV="1">
          <a:off x="2908300" y="9864526"/>
          <a:ext cx="889000" cy="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32997</xdr:rowOff>
    </xdr:from>
    <xdr:to>
      <xdr:col>5</xdr:col>
      <xdr:colOff>409575</xdr:colOff>
      <xdr:row>57</xdr:row>
      <xdr:rowOff>134597</xdr:rowOff>
    </xdr:to>
    <xdr:sp macro="" textlink="">
      <xdr:nvSpPr>
        <xdr:cNvPr id="117" name="フローチャート : 判断 116"/>
        <xdr:cNvSpPr/>
      </xdr:nvSpPr>
      <xdr:spPr>
        <a:xfrm>
          <a:off x="3746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151124</xdr:rowOff>
    </xdr:from>
    <xdr:ext cx="599010" cy="259045"/>
    <xdr:sp macro="" textlink="">
      <xdr:nvSpPr>
        <xdr:cNvPr id="118" name="テキスト ボックス 117"/>
        <xdr:cNvSpPr txBox="1"/>
      </xdr:nvSpPr>
      <xdr:spPr>
        <a:xfrm>
          <a:off x="3497794" y="958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92262</xdr:rowOff>
    </xdr:from>
    <xdr:to>
      <xdr:col>4</xdr:col>
      <xdr:colOff>155575</xdr:colOff>
      <xdr:row>57</xdr:row>
      <xdr:rowOff>93307</xdr:rowOff>
    </xdr:to>
    <xdr:cxnSp macro="">
      <xdr:nvCxnSpPr>
        <xdr:cNvPr id="119" name="直線コネクタ 118"/>
        <xdr:cNvCxnSpPr/>
      </xdr:nvCxnSpPr>
      <xdr:spPr>
        <a:xfrm>
          <a:off x="2019300" y="9864912"/>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39396</xdr:rowOff>
    </xdr:from>
    <xdr:to>
      <xdr:col>4</xdr:col>
      <xdr:colOff>206375</xdr:colOff>
      <xdr:row>57</xdr:row>
      <xdr:rowOff>140996</xdr:rowOff>
    </xdr:to>
    <xdr:sp macro="" textlink="">
      <xdr:nvSpPr>
        <xdr:cNvPr id="120" name="フローチャート : 判断 119"/>
        <xdr:cNvSpPr/>
      </xdr:nvSpPr>
      <xdr:spPr>
        <a:xfrm>
          <a:off x="2857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157523</xdr:rowOff>
    </xdr:from>
    <xdr:ext cx="599010" cy="259045"/>
    <xdr:sp macro="" textlink="">
      <xdr:nvSpPr>
        <xdr:cNvPr id="121" name="テキスト ボックス 120"/>
        <xdr:cNvSpPr txBox="1"/>
      </xdr:nvSpPr>
      <xdr:spPr>
        <a:xfrm>
          <a:off x="2608794" y="958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92262</xdr:rowOff>
    </xdr:from>
    <xdr:to>
      <xdr:col>2</xdr:col>
      <xdr:colOff>638175</xdr:colOff>
      <xdr:row>57</xdr:row>
      <xdr:rowOff>94835</xdr:rowOff>
    </xdr:to>
    <xdr:cxnSp macro="">
      <xdr:nvCxnSpPr>
        <xdr:cNvPr id="122" name="直線コネクタ 121"/>
        <xdr:cNvCxnSpPr/>
      </xdr:nvCxnSpPr>
      <xdr:spPr>
        <a:xfrm flipV="1">
          <a:off x="1130300" y="9864912"/>
          <a:ext cx="889000" cy="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47093</xdr:rowOff>
    </xdr:from>
    <xdr:to>
      <xdr:col>3</xdr:col>
      <xdr:colOff>3175</xdr:colOff>
      <xdr:row>57</xdr:row>
      <xdr:rowOff>148693</xdr:rowOff>
    </xdr:to>
    <xdr:sp macro="" textlink="">
      <xdr:nvSpPr>
        <xdr:cNvPr id="123" name="フローチャート : 判断 122"/>
        <xdr:cNvSpPr/>
      </xdr:nvSpPr>
      <xdr:spPr>
        <a:xfrm>
          <a:off x="1968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139820</xdr:rowOff>
    </xdr:from>
    <xdr:ext cx="599010" cy="259045"/>
    <xdr:sp macro="" textlink="">
      <xdr:nvSpPr>
        <xdr:cNvPr id="124" name="テキスト ボックス 123"/>
        <xdr:cNvSpPr txBox="1"/>
      </xdr:nvSpPr>
      <xdr:spPr>
        <a:xfrm>
          <a:off x="1719794" y="991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46647</xdr:rowOff>
    </xdr:from>
    <xdr:to>
      <xdr:col>1</xdr:col>
      <xdr:colOff>485775</xdr:colOff>
      <xdr:row>57</xdr:row>
      <xdr:rowOff>148247</xdr:rowOff>
    </xdr:to>
    <xdr:sp macro="" textlink="">
      <xdr:nvSpPr>
        <xdr:cNvPr id="125" name="フローチャート : 判断 124"/>
        <xdr:cNvSpPr/>
      </xdr:nvSpPr>
      <xdr:spPr>
        <a:xfrm>
          <a:off x="1079500" y="98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139374</xdr:rowOff>
    </xdr:from>
    <xdr:ext cx="599010" cy="259045"/>
    <xdr:sp macro="" textlink="">
      <xdr:nvSpPr>
        <xdr:cNvPr id="126" name="テキスト ボックス 125"/>
        <xdr:cNvSpPr txBox="1"/>
      </xdr:nvSpPr>
      <xdr:spPr>
        <a:xfrm>
          <a:off x="830794" y="991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24897</xdr:rowOff>
    </xdr:from>
    <xdr:to>
      <xdr:col>6</xdr:col>
      <xdr:colOff>561975</xdr:colOff>
      <xdr:row>57</xdr:row>
      <xdr:rowOff>126497</xdr:rowOff>
    </xdr:to>
    <xdr:sp macro="" textlink="">
      <xdr:nvSpPr>
        <xdr:cNvPr id="132" name="円/楕円 131"/>
        <xdr:cNvSpPr/>
      </xdr:nvSpPr>
      <xdr:spPr>
        <a:xfrm>
          <a:off x="4584700" y="979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155724</xdr:rowOff>
    </xdr:from>
    <xdr:ext cx="599010" cy="259045"/>
    <xdr:sp macro="" textlink="">
      <xdr:nvSpPr>
        <xdr:cNvPr id="133" name="物件費該当値テキスト"/>
        <xdr:cNvSpPr txBox="1"/>
      </xdr:nvSpPr>
      <xdr:spPr>
        <a:xfrm>
          <a:off x="4686300" y="958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211,992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41076</xdr:rowOff>
    </xdr:from>
    <xdr:to>
      <xdr:col>5</xdr:col>
      <xdr:colOff>409575</xdr:colOff>
      <xdr:row>57</xdr:row>
      <xdr:rowOff>142676</xdr:rowOff>
    </xdr:to>
    <xdr:sp macro="" textlink="">
      <xdr:nvSpPr>
        <xdr:cNvPr id="134" name="円/楕円 133"/>
        <xdr:cNvSpPr/>
      </xdr:nvSpPr>
      <xdr:spPr>
        <a:xfrm>
          <a:off x="3746500" y="981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133803</xdr:rowOff>
    </xdr:from>
    <xdr:ext cx="599010" cy="259045"/>
    <xdr:sp macro="" textlink="">
      <xdr:nvSpPr>
        <xdr:cNvPr id="135" name="テキスト ボックス 134"/>
        <xdr:cNvSpPr txBox="1"/>
      </xdr:nvSpPr>
      <xdr:spPr>
        <a:xfrm>
          <a:off x="3497794" y="990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183,682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42507</xdr:rowOff>
    </xdr:from>
    <xdr:to>
      <xdr:col>4</xdr:col>
      <xdr:colOff>206375</xdr:colOff>
      <xdr:row>57</xdr:row>
      <xdr:rowOff>144107</xdr:rowOff>
    </xdr:to>
    <xdr:sp macro="" textlink="">
      <xdr:nvSpPr>
        <xdr:cNvPr id="136" name="円/楕円 135"/>
        <xdr:cNvSpPr/>
      </xdr:nvSpPr>
      <xdr:spPr>
        <a:xfrm>
          <a:off x="2857500" y="981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135234</xdr:rowOff>
    </xdr:from>
    <xdr:ext cx="599010" cy="259045"/>
    <xdr:sp macro="" textlink="">
      <xdr:nvSpPr>
        <xdr:cNvPr id="137" name="テキスト ボックス 136"/>
        <xdr:cNvSpPr txBox="1"/>
      </xdr:nvSpPr>
      <xdr:spPr>
        <a:xfrm>
          <a:off x="2608794" y="990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181,178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41462</xdr:rowOff>
    </xdr:from>
    <xdr:to>
      <xdr:col>3</xdr:col>
      <xdr:colOff>3175</xdr:colOff>
      <xdr:row>57</xdr:row>
      <xdr:rowOff>143062</xdr:rowOff>
    </xdr:to>
    <xdr:sp macro="" textlink="">
      <xdr:nvSpPr>
        <xdr:cNvPr id="138" name="円/楕円 137"/>
        <xdr:cNvSpPr/>
      </xdr:nvSpPr>
      <xdr:spPr>
        <a:xfrm>
          <a:off x="1968500" y="981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159589</xdr:rowOff>
    </xdr:from>
    <xdr:ext cx="599010" cy="259045"/>
    <xdr:sp macro="" textlink="">
      <xdr:nvSpPr>
        <xdr:cNvPr id="139" name="テキスト ボックス 138"/>
        <xdr:cNvSpPr txBox="1"/>
      </xdr:nvSpPr>
      <xdr:spPr>
        <a:xfrm>
          <a:off x="1719794" y="958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183,006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44035</xdr:rowOff>
    </xdr:from>
    <xdr:to>
      <xdr:col>1</xdr:col>
      <xdr:colOff>485775</xdr:colOff>
      <xdr:row>57</xdr:row>
      <xdr:rowOff>145635</xdr:rowOff>
    </xdr:to>
    <xdr:sp macro="" textlink="">
      <xdr:nvSpPr>
        <xdr:cNvPr id="140" name="円/楕円 139"/>
        <xdr:cNvSpPr/>
      </xdr:nvSpPr>
      <xdr:spPr>
        <a:xfrm>
          <a:off x="1079500" y="981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162162</xdr:rowOff>
    </xdr:from>
    <xdr:ext cx="599010" cy="259045"/>
    <xdr:sp macro="" textlink="">
      <xdr:nvSpPr>
        <xdr:cNvPr id="141" name="テキスト ボックス 140"/>
        <xdr:cNvSpPr txBox="1"/>
      </xdr:nvSpPr>
      <xdr:spPr>
        <a:xfrm>
          <a:off x="830794" y="959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18145</xdr:rowOff>
    </xdr:from>
    <xdr:to>
      <xdr:col>6</xdr:col>
      <xdr:colOff>510540</xdr:colOff>
      <xdr:row>79</xdr:row>
      <xdr:rowOff>42283</xdr:rowOff>
    </xdr:to>
    <xdr:cxnSp macro="">
      <xdr:nvCxnSpPr>
        <xdr:cNvPr id="165" name="直線コネクタ 164"/>
        <xdr:cNvCxnSpPr/>
      </xdr:nvCxnSpPr>
      <xdr:spPr>
        <a:xfrm flipV="1">
          <a:off x="4633595" y="12191095"/>
          <a:ext cx="1270" cy="139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46110</xdr:rowOff>
    </xdr:from>
    <xdr:ext cx="378565" cy="259045"/>
    <xdr:sp macro="" textlink="">
      <xdr:nvSpPr>
        <xdr:cNvPr id="166" name="維持補修費最小値テキスト"/>
        <xdr:cNvSpPr txBox="1"/>
      </xdr:nvSpPr>
      <xdr:spPr>
        <a:xfrm>
          <a:off x="4686300" y="1359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42283</xdr:rowOff>
    </xdr:from>
    <xdr:to>
      <xdr:col>6</xdr:col>
      <xdr:colOff>600075</xdr:colOff>
      <xdr:row>79</xdr:row>
      <xdr:rowOff>42283</xdr:rowOff>
    </xdr:to>
    <xdr:cxnSp macro="">
      <xdr:nvCxnSpPr>
        <xdr:cNvPr id="167" name="直線コネクタ 166"/>
        <xdr:cNvCxnSpPr/>
      </xdr:nvCxnSpPr>
      <xdr:spPr>
        <a:xfrm>
          <a:off x="4546600" y="13586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136272</xdr:rowOff>
    </xdr:from>
    <xdr:ext cx="599010" cy="259045"/>
    <xdr:sp macro="" textlink="">
      <xdr:nvSpPr>
        <xdr:cNvPr id="168" name="維持補修費最大値テキスト"/>
        <xdr:cNvSpPr txBox="1"/>
      </xdr:nvSpPr>
      <xdr:spPr>
        <a:xfrm>
          <a:off x="4686300" y="119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366,904</a:t>
          </a:r>
          <a:endParaRPr kumimoji="1" lang="ja-JP" altLang="en-US" sz="1000" b="1">
            <a:latin typeface="ＭＳ Ｐゴシック"/>
          </a:endParaRPr>
        </a:p>
      </xdr:txBody>
    </xdr:sp>
    <xdr:clientData/>
  </xdr:oneCellAnchor>
  <xdr:twoCellAnchor>
    <xdr:from>
      <xdr:col>6</xdr:col>
      <xdr:colOff>422275</xdr:colOff>
      <xdr:row>71</xdr:row>
      <xdr:rowOff>18145</xdr:rowOff>
    </xdr:from>
    <xdr:to>
      <xdr:col>6</xdr:col>
      <xdr:colOff>600075</xdr:colOff>
      <xdr:row>71</xdr:row>
      <xdr:rowOff>18145</xdr:rowOff>
    </xdr:to>
    <xdr:cxnSp macro="">
      <xdr:nvCxnSpPr>
        <xdr:cNvPr id="169" name="直線コネクタ 168"/>
        <xdr:cNvCxnSpPr/>
      </xdr:nvCxnSpPr>
      <xdr:spPr>
        <a:xfrm>
          <a:off x="4546600" y="121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37892</xdr:rowOff>
    </xdr:from>
    <xdr:to>
      <xdr:col>6</xdr:col>
      <xdr:colOff>511175</xdr:colOff>
      <xdr:row>79</xdr:row>
      <xdr:rowOff>38788</xdr:rowOff>
    </xdr:to>
    <xdr:cxnSp macro="">
      <xdr:nvCxnSpPr>
        <xdr:cNvPr id="170" name="直線コネクタ 169"/>
        <xdr:cNvCxnSpPr/>
      </xdr:nvCxnSpPr>
      <xdr:spPr>
        <a:xfrm flipV="1">
          <a:off x="3797300" y="13582442"/>
          <a:ext cx="8382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128252</xdr:rowOff>
    </xdr:from>
    <xdr:ext cx="534377" cy="259045"/>
    <xdr:sp macro="" textlink="">
      <xdr:nvSpPr>
        <xdr:cNvPr id="171" name="維持補修費平均値テキスト"/>
        <xdr:cNvSpPr txBox="1"/>
      </xdr:nvSpPr>
      <xdr:spPr>
        <a:xfrm>
          <a:off x="4686300" y="13329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105375</xdr:rowOff>
    </xdr:from>
    <xdr:to>
      <xdr:col>6</xdr:col>
      <xdr:colOff>561975</xdr:colOff>
      <xdr:row>79</xdr:row>
      <xdr:rowOff>35525</xdr:rowOff>
    </xdr:to>
    <xdr:sp macro="" textlink="">
      <xdr:nvSpPr>
        <xdr:cNvPr id="172" name="フローチャート : 判断 171"/>
        <xdr:cNvSpPr/>
      </xdr:nvSpPr>
      <xdr:spPr>
        <a:xfrm>
          <a:off x="45847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38788</xdr:rowOff>
    </xdr:from>
    <xdr:to>
      <xdr:col>5</xdr:col>
      <xdr:colOff>358775</xdr:colOff>
      <xdr:row>79</xdr:row>
      <xdr:rowOff>41044</xdr:rowOff>
    </xdr:to>
    <xdr:cxnSp macro="">
      <xdr:nvCxnSpPr>
        <xdr:cNvPr id="173" name="直線コネクタ 172"/>
        <xdr:cNvCxnSpPr/>
      </xdr:nvCxnSpPr>
      <xdr:spPr>
        <a:xfrm flipV="1">
          <a:off x="2908300" y="13583338"/>
          <a:ext cx="889000" cy="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92808</xdr:rowOff>
    </xdr:from>
    <xdr:to>
      <xdr:col>5</xdr:col>
      <xdr:colOff>409575</xdr:colOff>
      <xdr:row>79</xdr:row>
      <xdr:rowOff>22958</xdr:rowOff>
    </xdr:to>
    <xdr:sp macro="" textlink="">
      <xdr:nvSpPr>
        <xdr:cNvPr id="174" name="フローチャート : 判断 173"/>
        <xdr:cNvSpPr/>
      </xdr:nvSpPr>
      <xdr:spPr>
        <a:xfrm>
          <a:off x="3746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39485</xdr:rowOff>
    </xdr:from>
    <xdr:ext cx="534377" cy="259045"/>
    <xdr:sp macro="" textlink="">
      <xdr:nvSpPr>
        <xdr:cNvPr id="175" name="テキスト ボックス 174"/>
        <xdr:cNvSpPr txBox="1"/>
      </xdr:nvSpPr>
      <xdr:spPr>
        <a:xfrm>
          <a:off x="3530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40895</xdr:rowOff>
    </xdr:from>
    <xdr:to>
      <xdr:col>4</xdr:col>
      <xdr:colOff>155575</xdr:colOff>
      <xdr:row>79</xdr:row>
      <xdr:rowOff>41044</xdr:rowOff>
    </xdr:to>
    <xdr:cxnSp macro="">
      <xdr:nvCxnSpPr>
        <xdr:cNvPr id="176" name="直線コネクタ 175"/>
        <xdr:cNvCxnSpPr/>
      </xdr:nvCxnSpPr>
      <xdr:spPr>
        <a:xfrm>
          <a:off x="2019300" y="13585445"/>
          <a:ext cx="8890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99397</xdr:rowOff>
    </xdr:from>
    <xdr:to>
      <xdr:col>4</xdr:col>
      <xdr:colOff>206375</xdr:colOff>
      <xdr:row>79</xdr:row>
      <xdr:rowOff>29547</xdr:rowOff>
    </xdr:to>
    <xdr:sp macro="" textlink="">
      <xdr:nvSpPr>
        <xdr:cNvPr id="177" name="フローチャート : 判断 176"/>
        <xdr:cNvSpPr/>
      </xdr:nvSpPr>
      <xdr:spPr>
        <a:xfrm>
          <a:off x="2857500" y="1347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46074</xdr:rowOff>
    </xdr:from>
    <xdr:ext cx="534377" cy="259045"/>
    <xdr:sp macro="" textlink="">
      <xdr:nvSpPr>
        <xdr:cNvPr id="178" name="テキスト ボックス 177"/>
        <xdr:cNvSpPr txBox="1"/>
      </xdr:nvSpPr>
      <xdr:spPr>
        <a:xfrm>
          <a:off x="2641111" y="1324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40644</xdr:rowOff>
    </xdr:from>
    <xdr:to>
      <xdr:col>2</xdr:col>
      <xdr:colOff>638175</xdr:colOff>
      <xdr:row>79</xdr:row>
      <xdr:rowOff>40895</xdr:rowOff>
    </xdr:to>
    <xdr:cxnSp macro="">
      <xdr:nvCxnSpPr>
        <xdr:cNvPr id="179" name="直線コネクタ 178"/>
        <xdr:cNvCxnSpPr/>
      </xdr:nvCxnSpPr>
      <xdr:spPr>
        <a:xfrm>
          <a:off x="1130300" y="13585194"/>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105425</xdr:rowOff>
    </xdr:from>
    <xdr:to>
      <xdr:col>3</xdr:col>
      <xdr:colOff>3175</xdr:colOff>
      <xdr:row>79</xdr:row>
      <xdr:rowOff>35575</xdr:rowOff>
    </xdr:to>
    <xdr:sp macro="" textlink="">
      <xdr:nvSpPr>
        <xdr:cNvPr id="180" name="フローチャート : 判断 179"/>
        <xdr:cNvSpPr/>
      </xdr:nvSpPr>
      <xdr:spPr>
        <a:xfrm>
          <a:off x="1968500" y="134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52102</xdr:rowOff>
    </xdr:from>
    <xdr:ext cx="534377" cy="259045"/>
    <xdr:sp macro="" textlink="">
      <xdr:nvSpPr>
        <xdr:cNvPr id="181" name="テキスト ボックス 180"/>
        <xdr:cNvSpPr txBox="1"/>
      </xdr:nvSpPr>
      <xdr:spPr>
        <a:xfrm>
          <a:off x="1752111" y="1325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109071</xdr:rowOff>
    </xdr:from>
    <xdr:to>
      <xdr:col>1</xdr:col>
      <xdr:colOff>485775</xdr:colOff>
      <xdr:row>79</xdr:row>
      <xdr:rowOff>39221</xdr:rowOff>
    </xdr:to>
    <xdr:sp macro="" textlink="">
      <xdr:nvSpPr>
        <xdr:cNvPr id="182" name="フローチャート : 判断 181"/>
        <xdr:cNvSpPr/>
      </xdr:nvSpPr>
      <xdr:spPr>
        <a:xfrm>
          <a:off x="1079500" y="134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55748</xdr:rowOff>
    </xdr:from>
    <xdr:ext cx="534377" cy="259045"/>
    <xdr:sp macro="" textlink="">
      <xdr:nvSpPr>
        <xdr:cNvPr id="183" name="テキスト ボックス 182"/>
        <xdr:cNvSpPr txBox="1"/>
      </xdr:nvSpPr>
      <xdr:spPr>
        <a:xfrm>
          <a:off x="863111" y="132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158542</xdr:rowOff>
    </xdr:from>
    <xdr:to>
      <xdr:col>6</xdr:col>
      <xdr:colOff>561975</xdr:colOff>
      <xdr:row>79</xdr:row>
      <xdr:rowOff>88692</xdr:rowOff>
    </xdr:to>
    <xdr:sp macro="" textlink="">
      <xdr:nvSpPr>
        <xdr:cNvPr id="189" name="円/楕円 188"/>
        <xdr:cNvSpPr/>
      </xdr:nvSpPr>
      <xdr:spPr>
        <a:xfrm>
          <a:off x="4584700" y="135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83800</xdr:rowOff>
    </xdr:from>
    <xdr:ext cx="469744" cy="259045"/>
    <xdr:sp macro="" textlink="">
      <xdr:nvSpPr>
        <xdr:cNvPr id="190" name="維持補修費該当値テキスト"/>
        <xdr:cNvSpPr txBox="1"/>
      </xdr:nvSpPr>
      <xdr:spPr>
        <a:xfrm>
          <a:off x="4686300" y="1345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159438</xdr:rowOff>
    </xdr:from>
    <xdr:to>
      <xdr:col>5</xdr:col>
      <xdr:colOff>409575</xdr:colOff>
      <xdr:row>79</xdr:row>
      <xdr:rowOff>89588</xdr:rowOff>
    </xdr:to>
    <xdr:sp macro="" textlink="">
      <xdr:nvSpPr>
        <xdr:cNvPr id="191" name="円/楕円 190"/>
        <xdr:cNvSpPr/>
      </xdr:nvSpPr>
      <xdr:spPr>
        <a:xfrm>
          <a:off x="3746500" y="135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80715</xdr:rowOff>
    </xdr:from>
    <xdr:ext cx="469744" cy="259045"/>
    <xdr:sp macro="" textlink="">
      <xdr:nvSpPr>
        <xdr:cNvPr id="192" name="テキスト ボックス 191"/>
        <xdr:cNvSpPr txBox="1"/>
      </xdr:nvSpPr>
      <xdr:spPr>
        <a:xfrm>
          <a:off x="3562427" y="1362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161694</xdr:rowOff>
    </xdr:from>
    <xdr:to>
      <xdr:col>4</xdr:col>
      <xdr:colOff>206375</xdr:colOff>
      <xdr:row>79</xdr:row>
      <xdr:rowOff>91844</xdr:rowOff>
    </xdr:to>
    <xdr:sp macro="" textlink="">
      <xdr:nvSpPr>
        <xdr:cNvPr id="193" name="円/楕円 192"/>
        <xdr:cNvSpPr/>
      </xdr:nvSpPr>
      <xdr:spPr>
        <a:xfrm>
          <a:off x="2857500" y="1353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82971</xdr:rowOff>
    </xdr:from>
    <xdr:ext cx="378565" cy="259045"/>
    <xdr:sp macro="" textlink="">
      <xdr:nvSpPr>
        <xdr:cNvPr id="194" name="テキスト ボックス 193"/>
        <xdr:cNvSpPr txBox="1"/>
      </xdr:nvSpPr>
      <xdr:spPr>
        <a:xfrm>
          <a:off x="2719017" y="1362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161545</xdr:rowOff>
    </xdr:from>
    <xdr:to>
      <xdr:col>3</xdr:col>
      <xdr:colOff>3175</xdr:colOff>
      <xdr:row>79</xdr:row>
      <xdr:rowOff>91695</xdr:rowOff>
    </xdr:to>
    <xdr:sp macro="" textlink="">
      <xdr:nvSpPr>
        <xdr:cNvPr id="195" name="円/楕円 194"/>
        <xdr:cNvSpPr/>
      </xdr:nvSpPr>
      <xdr:spPr>
        <a:xfrm>
          <a:off x="1968500" y="1353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82822</xdr:rowOff>
    </xdr:from>
    <xdr:ext cx="378565" cy="259045"/>
    <xdr:sp macro="" textlink="">
      <xdr:nvSpPr>
        <xdr:cNvPr id="196" name="テキスト ボックス 195"/>
        <xdr:cNvSpPr txBox="1"/>
      </xdr:nvSpPr>
      <xdr:spPr>
        <a:xfrm>
          <a:off x="1830017" y="13627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161294</xdr:rowOff>
    </xdr:from>
    <xdr:to>
      <xdr:col>1</xdr:col>
      <xdr:colOff>485775</xdr:colOff>
      <xdr:row>79</xdr:row>
      <xdr:rowOff>91444</xdr:rowOff>
    </xdr:to>
    <xdr:sp macro="" textlink="">
      <xdr:nvSpPr>
        <xdr:cNvPr id="197" name="円/楕円 196"/>
        <xdr:cNvSpPr/>
      </xdr:nvSpPr>
      <xdr:spPr>
        <a:xfrm>
          <a:off x="1079500" y="1353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82571</xdr:rowOff>
    </xdr:from>
    <xdr:ext cx="378565" cy="259045"/>
    <xdr:sp macro="" textlink="">
      <xdr:nvSpPr>
        <xdr:cNvPr id="198" name="テキスト ボックス 197"/>
        <xdr:cNvSpPr txBox="1"/>
      </xdr:nvSpPr>
      <xdr:spPr>
        <a:xfrm>
          <a:off x="941017" y="13627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154287</xdr:rowOff>
    </xdr:from>
    <xdr:to>
      <xdr:col>6</xdr:col>
      <xdr:colOff>510540</xdr:colOff>
      <xdr:row>98</xdr:row>
      <xdr:rowOff>31626</xdr:rowOff>
    </xdr:to>
    <xdr:cxnSp macro="">
      <xdr:nvCxnSpPr>
        <xdr:cNvPr id="224" name="直線コネクタ 223"/>
        <xdr:cNvCxnSpPr/>
      </xdr:nvCxnSpPr>
      <xdr:spPr>
        <a:xfrm flipV="1">
          <a:off x="4633595" y="15584787"/>
          <a:ext cx="1270" cy="124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35453</xdr:rowOff>
    </xdr:from>
    <xdr:ext cx="534377" cy="259045"/>
    <xdr:sp macro="" textlink="">
      <xdr:nvSpPr>
        <xdr:cNvPr id="225" name="扶助費最小値テキスト"/>
        <xdr:cNvSpPr txBox="1"/>
      </xdr:nvSpPr>
      <xdr:spPr>
        <a:xfrm>
          <a:off x="4686300"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21,928</a:t>
          </a:r>
          <a:endParaRPr kumimoji="1" lang="ja-JP" altLang="en-US" sz="1000" b="1">
            <a:latin typeface="ＭＳ Ｐゴシック"/>
          </a:endParaRPr>
        </a:p>
      </xdr:txBody>
    </xdr:sp>
    <xdr:clientData/>
  </xdr:oneCellAnchor>
  <xdr:twoCellAnchor>
    <xdr:from>
      <xdr:col>6</xdr:col>
      <xdr:colOff>422275</xdr:colOff>
      <xdr:row>98</xdr:row>
      <xdr:rowOff>31626</xdr:rowOff>
    </xdr:from>
    <xdr:to>
      <xdr:col>6</xdr:col>
      <xdr:colOff>600075</xdr:colOff>
      <xdr:row>98</xdr:row>
      <xdr:rowOff>31626</xdr:rowOff>
    </xdr:to>
    <xdr:cxnSp macro="">
      <xdr:nvCxnSpPr>
        <xdr:cNvPr id="226" name="直線コネクタ 225"/>
        <xdr:cNvCxnSpPr/>
      </xdr:nvCxnSpPr>
      <xdr:spPr>
        <a:xfrm>
          <a:off x="4546600" y="1683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100964</xdr:rowOff>
    </xdr:from>
    <xdr:ext cx="599010" cy="259045"/>
    <xdr:sp macro="" textlink="">
      <xdr:nvSpPr>
        <xdr:cNvPr id="227" name="扶助費最大値テキスト"/>
        <xdr:cNvSpPr txBox="1"/>
      </xdr:nvSpPr>
      <xdr:spPr>
        <a:xfrm>
          <a:off x="4686300" y="153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136,660</a:t>
          </a:r>
          <a:endParaRPr kumimoji="1" lang="ja-JP" altLang="en-US" sz="1000" b="1">
            <a:latin typeface="ＭＳ Ｐゴシック"/>
          </a:endParaRPr>
        </a:p>
      </xdr:txBody>
    </xdr:sp>
    <xdr:clientData/>
  </xdr:oneCellAnchor>
  <xdr:twoCellAnchor>
    <xdr:from>
      <xdr:col>6</xdr:col>
      <xdr:colOff>422275</xdr:colOff>
      <xdr:row>90</xdr:row>
      <xdr:rowOff>154287</xdr:rowOff>
    </xdr:from>
    <xdr:to>
      <xdr:col>6</xdr:col>
      <xdr:colOff>600075</xdr:colOff>
      <xdr:row>90</xdr:row>
      <xdr:rowOff>154287</xdr:rowOff>
    </xdr:to>
    <xdr:cxnSp macro="">
      <xdr:nvCxnSpPr>
        <xdr:cNvPr id="228" name="直線コネクタ 227"/>
        <xdr:cNvCxnSpPr/>
      </xdr:nvCxnSpPr>
      <xdr:spPr>
        <a:xfrm>
          <a:off x="4546600" y="1558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13198</xdr:rowOff>
    </xdr:from>
    <xdr:to>
      <xdr:col>6</xdr:col>
      <xdr:colOff>511175</xdr:colOff>
      <xdr:row>97</xdr:row>
      <xdr:rowOff>33358</xdr:rowOff>
    </xdr:to>
    <xdr:cxnSp macro="">
      <xdr:nvCxnSpPr>
        <xdr:cNvPr id="229" name="直線コネクタ 228"/>
        <xdr:cNvCxnSpPr/>
      </xdr:nvCxnSpPr>
      <xdr:spPr>
        <a:xfrm>
          <a:off x="3797300" y="16643848"/>
          <a:ext cx="838200" cy="2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107706</xdr:rowOff>
    </xdr:from>
    <xdr:ext cx="534377" cy="259045"/>
    <xdr:sp macro="" textlink="">
      <xdr:nvSpPr>
        <xdr:cNvPr id="230" name="扶助費平均値テキスト"/>
        <xdr:cNvSpPr txBox="1"/>
      </xdr:nvSpPr>
      <xdr:spPr>
        <a:xfrm>
          <a:off x="4686300" y="1622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84829</xdr:rowOff>
    </xdr:from>
    <xdr:to>
      <xdr:col>6</xdr:col>
      <xdr:colOff>561975</xdr:colOff>
      <xdr:row>96</xdr:row>
      <xdr:rowOff>14979</xdr:rowOff>
    </xdr:to>
    <xdr:sp macro="" textlink="">
      <xdr:nvSpPr>
        <xdr:cNvPr id="231" name="フローチャート : 判断 230"/>
        <xdr:cNvSpPr/>
      </xdr:nvSpPr>
      <xdr:spPr>
        <a:xfrm>
          <a:off x="45847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13198</xdr:rowOff>
    </xdr:from>
    <xdr:to>
      <xdr:col>5</xdr:col>
      <xdr:colOff>358775</xdr:colOff>
      <xdr:row>97</xdr:row>
      <xdr:rowOff>62433</xdr:rowOff>
    </xdr:to>
    <xdr:cxnSp macro="">
      <xdr:nvCxnSpPr>
        <xdr:cNvPr id="232" name="直線コネクタ 231"/>
        <xdr:cNvCxnSpPr/>
      </xdr:nvCxnSpPr>
      <xdr:spPr>
        <a:xfrm flipV="1">
          <a:off x="2908300" y="16643848"/>
          <a:ext cx="889000" cy="4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3" name="フローチャート : 判断 232"/>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2354</xdr:rowOff>
    </xdr:from>
    <xdr:ext cx="534377" cy="259045"/>
    <xdr:sp macro="" textlink="">
      <xdr:nvSpPr>
        <xdr:cNvPr id="234" name="テキスト ボックス 233"/>
        <xdr:cNvSpPr txBox="1"/>
      </xdr:nvSpPr>
      <xdr:spPr>
        <a:xfrm>
          <a:off x="3530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62433</xdr:rowOff>
    </xdr:from>
    <xdr:to>
      <xdr:col>4</xdr:col>
      <xdr:colOff>155575</xdr:colOff>
      <xdr:row>97</xdr:row>
      <xdr:rowOff>66864</xdr:rowOff>
    </xdr:to>
    <xdr:cxnSp macro="">
      <xdr:nvCxnSpPr>
        <xdr:cNvPr id="235" name="直線コネクタ 234"/>
        <xdr:cNvCxnSpPr/>
      </xdr:nvCxnSpPr>
      <xdr:spPr>
        <a:xfrm flipV="1">
          <a:off x="2019300" y="16693083"/>
          <a:ext cx="889000" cy="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6" name="フローチャート : 判断 235"/>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58546</xdr:rowOff>
    </xdr:from>
    <xdr:ext cx="534377" cy="259045"/>
    <xdr:sp macro="" textlink="">
      <xdr:nvSpPr>
        <xdr:cNvPr id="237" name="テキスト ボックス 236"/>
        <xdr:cNvSpPr txBox="1"/>
      </xdr:nvSpPr>
      <xdr:spPr>
        <a:xfrm>
          <a:off x="2641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66864</xdr:rowOff>
    </xdr:from>
    <xdr:to>
      <xdr:col>2</xdr:col>
      <xdr:colOff>638175</xdr:colOff>
      <xdr:row>97</xdr:row>
      <xdr:rowOff>83257</xdr:rowOff>
    </xdr:to>
    <xdr:cxnSp macro="">
      <xdr:nvCxnSpPr>
        <xdr:cNvPr id="238" name="直線コネクタ 237"/>
        <xdr:cNvCxnSpPr/>
      </xdr:nvCxnSpPr>
      <xdr:spPr>
        <a:xfrm flipV="1">
          <a:off x="1130300" y="16697514"/>
          <a:ext cx="889000" cy="1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39" name="フローチャート : 判断 238"/>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65470</xdr:rowOff>
    </xdr:from>
    <xdr:ext cx="534377" cy="259045"/>
    <xdr:sp macro="" textlink="">
      <xdr:nvSpPr>
        <xdr:cNvPr id="240" name="テキスト ボックス 239"/>
        <xdr:cNvSpPr txBox="1"/>
      </xdr:nvSpPr>
      <xdr:spPr>
        <a:xfrm>
          <a:off x="1752111" y="1618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1" name="フローチャート : 判断 240"/>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111820</xdr:rowOff>
    </xdr:from>
    <xdr:ext cx="534377" cy="259045"/>
    <xdr:sp macro="" textlink="">
      <xdr:nvSpPr>
        <xdr:cNvPr id="242" name="テキスト ボックス 241"/>
        <xdr:cNvSpPr txBox="1"/>
      </xdr:nvSpPr>
      <xdr:spPr>
        <a:xfrm>
          <a:off x="863111" y="1622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154008</xdr:rowOff>
    </xdr:from>
    <xdr:to>
      <xdr:col>6</xdr:col>
      <xdr:colOff>561975</xdr:colOff>
      <xdr:row>97</xdr:row>
      <xdr:rowOff>84158</xdr:rowOff>
    </xdr:to>
    <xdr:sp macro="" textlink="">
      <xdr:nvSpPr>
        <xdr:cNvPr id="248" name="円/楕円 247"/>
        <xdr:cNvSpPr/>
      </xdr:nvSpPr>
      <xdr:spPr>
        <a:xfrm>
          <a:off x="4584700" y="166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132435</xdr:rowOff>
    </xdr:from>
    <xdr:ext cx="534377" cy="259045"/>
    <xdr:sp macro="" textlink="">
      <xdr:nvSpPr>
        <xdr:cNvPr id="249" name="扶助費該当値テキスト"/>
        <xdr:cNvSpPr txBox="1"/>
      </xdr:nvSpPr>
      <xdr:spPr>
        <a:xfrm>
          <a:off x="4686300" y="1659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37,519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133848</xdr:rowOff>
    </xdr:from>
    <xdr:to>
      <xdr:col>5</xdr:col>
      <xdr:colOff>409575</xdr:colOff>
      <xdr:row>97</xdr:row>
      <xdr:rowOff>63998</xdr:rowOff>
    </xdr:to>
    <xdr:sp macro="" textlink="">
      <xdr:nvSpPr>
        <xdr:cNvPr id="250" name="円/楕円 249"/>
        <xdr:cNvSpPr/>
      </xdr:nvSpPr>
      <xdr:spPr>
        <a:xfrm>
          <a:off x="3746500" y="1659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55125</xdr:rowOff>
    </xdr:from>
    <xdr:ext cx="534377" cy="259045"/>
    <xdr:sp macro="" textlink="">
      <xdr:nvSpPr>
        <xdr:cNvPr id="251" name="テキスト ボックス 250"/>
        <xdr:cNvSpPr txBox="1"/>
      </xdr:nvSpPr>
      <xdr:spPr>
        <a:xfrm>
          <a:off x="3530111" y="1668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11633</xdr:rowOff>
    </xdr:from>
    <xdr:to>
      <xdr:col>4</xdr:col>
      <xdr:colOff>206375</xdr:colOff>
      <xdr:row>97</xdr:row>
      <xdr:rowOff>113233</xdr:rowOff>
    </xdr:to>
    <xdr:sp macro="" textlink="">
      <xdr:nvSpPr>
        <xdr:cNvPr id="252" name="円/楕円 251"/>
        <xdr:cNvSpPr/>
      </xdr:nvSpPr>
      <xdr:spPr>
        <a:xfrm>
          <a:off x="2857500" y="1664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104360</xdr:rowOff>
    </xdr:from>
    <xdr:ext cx="534377" cy="259045"/>
    <xdr:sp macro="" textlink="">
      <xdr:nvSpPr>
        <xdr:cNvPr id="253" name="テキスト ボックス 252"/>
        <xdr:cNvSpPr txBox="1"/>
      </xdr:nvSpPr>
      <xdr:spPr>
        <a:xfrm>
          <a:off x="2641111" y="167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34,848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16064</xdr:rowOff>
    </xdr:from>
    <xdr:to>
      <xdr:col>3</xdr:col>
      <xdr:colOff>3175</xdr:colOff>
      <xdr:row>97</xdr:row>
      <xdr:rowOff>117664</xdr:rowOff>
    </xdr:to>
    <xdr:sp macro="" textlink="">
      <xdr:nvSpPr>
        <xdr:cNvPr id="254" name="円/楕円 253"/>
        <xdr:cNvSpPr/>
      </xdr:nvSpPr>
      <xdr:spPr>
        <a:xfrm>
          <a:off x="1968500" y="1664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108791</xdr:rowOff>
    </xdr:from>
    <xdr:ext cx="534377" cy="259045"/>
    <xdr:sp macro="" textlink="">
      <xdr:nvSpPr>
        <xdr:cNvPr id="255" name="テキスト ボックス 254"/>
        <xdr:cNvSpPr txBox="1"/>
      </xdr:nvSpPr>
      <xdr:spPr>
        <a:xfrm>
          <a:off x="1752111" y="1673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34,441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32457</xdr:rowOff>
    </xdr:from>
    <xdr:to>
      <xdr:col>1</xdr:col>
      <xdr:colOff>485775</xdr:colOff>
      <xdr:row>97</xdr:row>
      <xdr:rowOff>134057</xdr:rowOff>
    </xdr:to>
    <xdr:sp macro="" textlink="">
      <xdr:nvSpPr>
        <xdr:cNvPr id="256" name="円/楕円 255"/>
        <xdr:cNvSpPr/>
      </xdr:nvSpPr>
      <xdr:spPr>
        <a:xfrm>
          <a:off x="1079500" y="1666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125184</xdr:rowOff>
    </xdr:from>
    <xdr:ext cx="534377" cy="259045"/>
    <xdr:sp macro="" textlink="">
      <xdr:nvSpPr>
        <xdr:cNvPr id="257" name="テキスト ボックス 256"/>
        <xdr:cNvSpPr txBox="1"/>
      </xdr:nvSpPr>
      <xdr:spPr>
        <a:xfrm>
          <a:off x="863111" y="1675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72080</xdr:rowOff>
    </xdr:from>
    <xdr:to>
      <xdr:col>15</xdr:col>
      <xdr:colOff>180340</xdr:colOff>
      <xdr:row>38</xdr:row>
      <xdr:rowOff>19810</xdr:rowOff>
    </xdr:to>
    <xdr:cxnSp macro="">
      <xdr:nvCxnSpPr>
        <xdr:cNvPr id="279" name="直線コネクタ 278"/>
        <xdr:cNvCxnSpPr/>
      </xdr:nvCxnSpPr>
      <xdr:spPr>
        <a:xfrm flipV="1">
          <a:off x="10475595" y="5387030"/>
          <a:ext cx="1270" cy="114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23637</xdr:rowOff>
    </xdr:from>
    <xdr:ext cx="534377" cy="259045"/>
    <xdr:sp macro="" textlink="">
      <xdr:nvSpPr>
        <xdr:cNvPr id="280" name="補助費等最小値テキスト"/>
        <xdr:cNvSpPr txBox="1"/>
      </xdr:nvSpPr>
      <xdr:spPr>
        <a:xfrm>
          <a:off x="10528300" y="65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52,445</a:t>
          </a:r>
          <a:endParaRPr kumimoji="1" lang="ja-JP" altLang="en-US" sz="1000" b="1">
            <a:latin typeface="ＭＳ Ｐゴシック"/>
          </a:endParaRPr>
        </a:p>
      </xdr:txBody>
    </xdr:sp>
    <xdr:clientData/>
  </xdr:oneCellAnchor>
  <xdr:twoCellAnchor>
    <xdr:from>
      <xdr:col>15</xdr:col>
      <xdr:colOff>92075</xdr:colOff>
      <xdr:row>38</xdr:row>
      <xdr:rowOff>19810</xdr:rowOff>
    </xdr:from>
    <xdr:to>
      <xdr:col>15</xdr:col>
      <xdr:colOff>269875</xdr:colOff>
      <xdr:row>38</xdr:row>
      <xdr:rowOff>19810</xdr:rowOff>
    </xdr:to>
    <xdr:cxnSp macro="">
      <xdr:nvCxnSpPr>
        <xdr:cNvPr id="281" name="直線コネクタ 280"/>
        <xdr:cNvCxnSpPr/>
      </xdr:nvCxnSpPr>
      <xdr:spPr>
        <a:xfrm>
          <a:off x="10388600" y="65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18757</xdr:rowOff>
    </xdr:from>
    <xdr:ext cx="599010" cy="259045"/>
    <xdr:sp macro="" textlink="">
      <xdr:nvSpPr>
        <xdr:cNvPr id="282" name="補助費等最大値テキスト"/>
        <xdr:cNvSpPr txBox="1"/>
      </xdr:nvSpPr>
      <xdr:spPr>
        <a:xfrm>
          <a:off x="10528300" y="51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554,580</a:t>
          </a:r>
          <a:endParaRPr kumimoji="1" lang="ja-JP" altLang="en-US" sz="1000" b="1">
            <a:latin typeface="ＭＳ Ｐゴシック"/>
          </a:endParaRPr>
        </a:p>
      </xdr:txBody>
    </xdr:sp>
    <xdr:clientData/>
  </xdr:oneCellAnchor>
  <xdr:twoCellAnchor>
    <xdr:from>
      <xdr:col>15</xdr:col>
      <xdr:colOff>92075</xdr:colOff>
      <xdr:row>31</xdr:row>
      <xdr:rowOff>72080</xdr:rowOff>
    </xdr:from>
    <xdr:to>
      <xdr:col>15</xdr:col>
      <xdr:colOff>269875</xdr:colOff>
      <xdr:row>31</xdr:row>
      <xdr:rowOff>72080</xdr:rowOff>
    </xdr:to>
    <xdr:cxnSp macro="">
      <xdr:nvCxnSpPr>
        <xdr:cNvPr id="283" name="直線コネクタ 282"/>
        <xdr:cNvCxnSpPr/>
      </xdr:nvCxnSpPr>
      <xdr:spPr>
        <a:xfrm>
          <a:off x="10388600" y="538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16142</xdr:rowOff>
    </xdr:from>
    <xdr:to>
      <xdr:col>15</xdr:col>
      <xdr:colOff>180975</xdr:colOff>
      <xdr:row>38</xdr:row>
      <xdr:rowOff>40714</xdr:rowOff>
    </xdr:to>
    <xdr:cxnSp macro="">
      <xdr:nvCxnSpPr>
        <xdr:cNvPr id="284" name="直線コネクタ 283"/>
        <xdr:cNvCxnSpPr/>
      </xdr:nvCxnSpPr>
      <xdr:spPr>
        <a:xfrm flipV="1">
          <a:off x="9639300" y="6531242"/>
          <a:ext cx="838200" cy="2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160414</xdr:rowOff>
    </xdr:from>
    <xdr:ext cx="599010" cy="259045"/>
    <xdr:sp macro="" textlink="">
      <xdr:nvSpPr>
        <xdr:cNvPr id="285" name="補助費等平均値テキスト"/>
        <xdr:cNvSpPr txBox="1"/>
      </xdr:nvSpPr>
      <xdr:spPr>
        <a:xfrm>
          <a:off x="10528300" y="6161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137537</xdr:rowOff>
    </xdr:from>
    <xdr:to>
      <xdr:col>15</xdr:col>
      <xdr:colOff>231775</xdr:colOff>
      <xdr:row>37</xdr:row>
      <xdr:rowOff>67687</xdr:rowOff>
    </xdr:to>
    <xdr:sp macro="" textlink="">
      <xdr:nvSpPr>
        <xdr:cNvPr id="286" name="フローチャート : 判断 285"/>
        <xdr:cNvSpPr/>
      </xdr:nvSpPr>
      <xdr:spPr>
        <a:xfrm>
          <a:off x="10426700" y="630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40714</xdr:rowOff>
    </xdr:from>
    <xdr:to>
      <xdr:col>14</xdr:col>
      <xdr:colOff>28575</xdr:colOff>
      <xdr:row>38</xdr:row>
      <xdr:rowOff>58161</xdr:rowOff>
    </xdr:to>
    <xdr:cxnSp macro="">
      <xdr:nvCxnSpPr>
        <xdr:cNvPr id="287" name="直線コネクタ 286"/>
        <xdr:cNvCxnSpPr/>
      </xdr:nvCxnSpPr>
      <xdr:spPr>
        <a:xfrm flipV="1">
          <a:off x="8750300" y="6555814"/>
          <a:ext cx="889000" cy="1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80069</xdr:rowOff>
    </xdr:from>
    <xdr:to>
      <xdr:col>14</xdr:col>
      <xdr:colOff>79375</xdr:colOff>
      <xdr:row>37</xdr:row>
      <xdr:rowOff>10219</xdr:rowOff>
    </xdr:to>
    <xdr:sp macro="" textlink="">
      <xdr:nvSpPr>
        <xdr:cNvPr id="288" name="フローチャート : 判断 287"/>
        <xdr:cNvSpPr/>
      </xdr:nvSpPr>
      <xdr:spPr>
        <a:xfrm>
          <a:off x="9588500" y="62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26746</xdr:rowOff>
    </xdr:from>
    <xdr:ext cx="599010" cy="259045"/>
    <xdr:sp macro="" textlink="">
      <xdr:nvSpPr>
        <xdr:cNvPr id="289" name="テキスト ボックス 288"/>
        <xdr:cNvSpPr txBox="1"/>
      </xdr:nvSpPr>
      <xdr:spPr>
        <a:xfrm>
          <a:off x="9339794" y="602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58161</xdr:rowOff>
    </xdr:from>
    <xdr:to>
      <xdr:col>12</xdr:col>
      <xdr:colOff>511175</xdr:colOff>
      <xdr:row>38</xdr:row>
      <xdr:rowOff>61649</xdr:rowOff>
    </xdr:to>
    <xdr:cxnSp macro="">
      <xdr:nvCxnSpPr>
        <xdr:cNvPr id="290" name="直線コネクタ 289"/>
        <xdr:cNvCxnSpPr/>
      </xdr:nvCxnSpPr>
      <xdr:spPr>
        <a:xfrm flipV="1">
          <a:off x="7861300" y="6573261"/>
          <a:ext cx="889000" cy="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101727</xdr:rowOff>
    </xdr:from>
    <xdr:to>
      <xdr:col>12</xdr:col>
      <xdr:colOff>561975</xdr:colOff>
      <xdr:row>37</xdr:row>
      <xdr:rowOff>31877</xdr:rowOff>
    </xdr:to>
    <xdr:sp macro="" textlink="">
      <xdr:nvSpPr>
        <xdr:cNvPr id="291" name="フローチャート : 判断 290"/>
        <xdr:cNvSpPr/>
      </xdr:nvSpPr>
      <xdr:spPr>
        <a:xfrm>
          <a:off x="8699500" y="627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48404</xdr:rowOff>
    </xdr:from>
    <xdr:ext cx="599010" cy="259045"/>
    <xdr:sp macro="" textlink="">
      <xdr:nvSpPr>
        <xdr:cNvPr id="292" name="テキスト ボックス 291"/>
        <xdr:cNvSpPr txBox="1"/>
      </xdr:nvSpPr>
      <xdr:spPr>
        <a:xfrm>
          <a:off x="8450794" y="604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61649</xdr:rowOff>
    </xdr:from>
    <xdr:to>
      <xdr:col>11</xdr:col>
      <xdr:colOff>307975</xdr:colOff>
      <xdr:row>38</xdr:row>
      <xdr:rowOff>62381</xdr:rowOff>
    </xdr:to>
    <xdr:cxnSp macro="">
      <xdr:nvCxnSpPr>
        <xdr:cNvPr id="293" name="直線コネクタ 292"/>
        <xdr:cNvCxnSpPr/>
      </xdr:nvCxnSpPr>
      <xdr:spPr>
        <a:xfrm flipV="1">
          <a:off x="6972300" y="6576749"/>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110738</xdr:rowOff>
    </xdr:from>
    <xdr:to>
      <xdr:col>11</xdr:col>
      <xdr:colOff>358775</xdr:colOff>
      <xdr:row>37</xdr:row>
      <xdr:rowOff>40888</xdr:rowOff>
    </xdr:to>
    <xdr:sp macro="" textlink="">
      <xdr:nvSpPr>
        <xdr:cNvPr id="294" name="フローチャート : 判断 293"/>
        <xdr:cNvSpPr/>
      </xdr:nvSpPr>
      <xdr:spPr>
        <a:xfrm>
          <a:off x="7810500" y="628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57415</xdr:rowOff>
    </xdr:from>
    <xdr:ext cx="599010" cy="259045"/>
    <xdr:sp macro="" textlink="">
      <xdr:nvSpPr>
        <xdr:cNvPr id="295" name="テキスト ボックス 294"/>
        <xdr:cNvSpPr txBox="1"/>
      </xdr:nvSpPr>
      <xdr:spPr>
        <a:xfrm>
          <a:off x="7561794" y="60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125092</xdr:rowOff>
    </xdr:from>
    <xdr:to>
      <xdr:col>10</xdr:col>
      <xdr:colOff>155575</xdr:colOff>
      <xdr:row>37</xdr:row>
      <xdr:rowOff>55242</xdr:rowOff>
    </xdr:to>
    <xdr:sp macro="" textlink="">
      <xdr:nvSpPr>
        <xdr:cNvPr id="296" name="フローチャート : 判断 295"/>
        <xdr:cNvSpPr/>
      </xdr:nvSpPr>
      <xdr:spPr>
        <a:xfrm>
          <a:off x="6921500" y="629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71769</xdr:rowOff>
    </xdr:from>
    <xdr:ext cx="599010" cy="259045"/>
    <xdr:sp macro="" textlink="">
      <xdr:nvSpPr>
        <xdr:cNvPr id="297" name="テキスト ボックス 296"/>
        <xdr:cNvSpPr txBox="1"/>
      </xdr:nvSpPr>
      <xdr:spPr>
        <a:xfrm>
          <a:off x="6672794" y="607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136792</xdr:rowOff>
    </xdr:from>
    <xdr:to>
      <xdr:col>15</xdr:col>
      <xdr:colOff>231775</xdr:colOff>
      <xdr:row>38</xdr:row>
      <xdr:rowOff>66942</xdr:rowOff>
    </xdr:to>
    <xdr:sp macro="" textlink="">
      <xdr:nvSpPr>
        <xdr:cNvPr id="303" name="円/楕円 302"/>
        <xdr:cNvSpPr/>
      </xdr:nvSpPr>
      <xdr:spPr>
        <a:xfrm>
          <a:off x="10426700" y="648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51719</xdr:rowOff>
    </xdr:from>
    <xdr:ext cx="534377" cy="259045"/>
    <xdr:sp macro="" textlink="">
      <xdr:nvSpPr>
        <xdr:cNvPr id="304" name="補助費等該当値テキスト"/>
        <xdr:cNvSpPr txBox="1"/>
      </xdr:nvSpPr>
      <xdr:spPr>
        <a:xfrm>
          <a:off x="10528300" y="639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54,050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161364</xdr:rowOff>
    </xdr:from>
    <xdr:to>
      <xdr:col>14</xdr:col>
      <xdr:colOff>79375</xdr:colOff>
      <xdr:row>38</xdr:row>
      <xdr:rowOff>91514</xdr:rowOff>
    </xdr:to>
    <xdr:sp macro="" textlink="">
      <xdr:nvSpPr>
        <xdr:cNvPr id="305" name="円/楕円 304"/>
        <xdr:cNvSpPr/>
      </xdr:nvSpPr>
      <xdr:spPr>
        <a:xfrm>
          <a:off x="9588500" y="650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82641</xdr:rowOff>
    </xdr:from>
    <xdr:ext cx="534377" cy="259045"/>
    <xdr:sp macro="" textlink="">
      <xdr:nvSpPr>
        <xdr:cNvPr id="306" name="テキスト ボックス 305"/>
        <xdr:cNvSpPr txBox="1"/>
      </xdr:nvSpPr>
      <xdr:spPr>
        <a:xfrm>
          <a:off x="9372111" y="659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43,301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7361</xdr:rowOff>
    </xdr:from>
    <xdr:to>
      <xdr:col>12</xdr:col>
      <xdr:colOff>561975</xdr:colOff>
      <xdr:row>38</xdr:row>
      <xdr:rowOff>108961</xdr:rowOff>
    </xdr:to>
    <xdr:sp macro="" textlink="">
      <xdr:nvSpPr>
        <xdr:cNvPr id="307" name="円/楕円 306"/>
        <xdr:cNvSpPr/>
      </xdr:nvSpPr>
      <xdr:spPr>
        <a:xfrm>
          <a:off x="8699500" y="652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100088</xdr:rowOff>
    </xdr:from>
    <xdr:ext cx="534377" cy="259045"/>
    <xdr:sp macro="" textlink="">
      <xdr:nvSpPr>
        <xdr:cNvPr id="308" name="テキスト ボックス 307"/>
        <xdr:cNvSpPr txBox="1"/>
      </xdr:nvSpPr>
      <xdr:spPr>
        <a:xfrm>
          <a:off x="8483111" y="66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10849</xdr:rowOff>
    </xdr:from>
    <xdr:to>
      <xdr:col>11</xdr:col>
      <xdr:colOff>358775</xdr:colOff>
      <xdr:row>38</xdr:row>
      <xdr:rowOff>112449</xdr:rowOff>
    </xdr:to>
    <xdr:sp macro="" textlink="">
      <xdr:nvSpPr>
        <xdr:cNvPr id="309" name="円/楕円 308"/>
        <xdr:cNvSpPr/>
      </xdr:nvSpPr>
      <xdr:spPr>
        <a:xfrm>
          <a:off x="7810500" y="652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103576</xdr:rowOff>
    </xdr:from>
    <xdr:ext cx="534377" cy="259045"/>
    <xdr:sp macro="" textlink="">
      <xdr:nvSpPr>
        <xdr:cNvPr id="310" name="テキスト ボックス 309"/>
        <xdr:cNvSpPr txBox="1"/>
      </xdr:nvSpPr>
      <xdr:spPr>
        <a:xfrm>
          <a:off x="7594111" y="661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34,143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11581</xdr:rowOff>
    </xdr:from>
    <xdr:to>
      <xdr:col>10</xdr:col>
      <xdr:colOff>155575</xdr:colOff>
      <xdr:row>38</xdr:row>
      <xdr:rowOff>113181</xdr:rowOff>
    </xdr:to>
    <xdr:sp macro="" textlink="">
      <xdr:nvSpPr>
        <xdr:cNvPr id="311" name="円/楕円 310"/>
        <xdr:cNvSpPr/>
      </xdr:nvSpPr>
      <xdr:spPr>
        <a:xfrm>
          <a:off x="6921500" y="652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104308</xdr:rowOff>
    </xdr:from>
    <xdr:ext cx="534377" cy="259045"/>
    <xdr:sp macro="" textlink="">
      <xdr:nvSpPr>
        <xdr:cNvPr id="312" name="テキスト ボックス 311"/>
        <xdr:cNvSpPr txBox="1"/>
      </xdr:nvSpPr>
      <xdr:spPr>
        <a:xfrm>
          <a:off x="6705111" y="661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3" name="直線コネクタ 32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4" name="テキスト ボックス 32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7" name="直線コネクタ 32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28" name="テキスト ボックス 32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0" name="テキスト ボックス 32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106932</xdr:rowOff>
    </xdr:from>
    <xdr:to>
      <xdr:col>15</xdr:col>
      <xdr:colOff>180340</xdr:colOff>
      <xdr:row>57</xdr:row>
      <xdr:rowOff>165157</xdr:rowOff>
    </xdr:to>
    <xdr:cxnSp macro="">
      <xdr:nvCxnSpPr>
        <xdr:cNvPr id="332" name="直線コネクタ 331"/>
        <xdr:cNvCxnSpPr/>
      </xdr:nvCxnSpPr>
      <xdr:spPr>
        <a:xfrm flipV="1">
          <a:off x="10475595" y="8679432"/>
          <a:ext cx="1270" cy="1258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168984</xdr:rowOff>
    </xdr:from>
    <xdr:ext cx="534377" cy="259045"/>
    <xdr:sp macro="" textlink="">
      <xdr:nvSpPr>
        <xdr:cNvPr id="333" name="普通建設事業費最小値テキスト"/>
        <xdr:cNvSpPr txBox="1"/>
      </xdr:nvSpPr>
      <xdr:spPr>
        <a:xfrm>
          <a:off x="10528300" y="9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55,456</a:t>
          </a:r>
          <a:endParaRPr kumimoji="1" lang="ja-JP" altLang="en-US" sz="1000" b="1">
            <a:latin typeface="ＭＳ Ｐゴシック"/>
          </a:endParaRPr>
        </a:p>
      </xdr:txBody>
    </xdr:sp>
    <xdr:clientData/>
  </xdr:oneCellAnchor>
  <xdr:twoCellAnchor>
    <xdr:from>
      <xdr:col>15</xdr:col>
      <xdr:colOff>92075</xdr:colOff>
      <xdr:row>57</xdr:row>
      <xdr:rowOff>165157</xdr:rowOff>
    </xdr:from>
    <xdr:to>
      <xdr:col>15</xdr:col>
      <xdr:colOff>269875</xdr:colOff>
      <xdr:row>57</xdr:row>
      <xdr:rowOff>165157</xdr:rowOff>
    </xdr:to>
    <xdr:cxnSp macro="">
      <xdr:nvCxnSpPr>
        <xdr:cNvPr id="334" name="直線コネクタ 333"/>
        <xdr:cNvCxnSpPr/>
      </xdr:nvCxnSpPr>
      <xdr:spPr>
        <a:xfrm>
          <a:off x="10388600" y="99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53609</xdr:rowOff>
    </xdr:from>
    <xdr:ext cx="690189" cy="259045"/>
    <xdr:sp macro="" textlink="">
      <xdr:nvSpPr>
        <xdr:cNvPr id="335" name="普通建設事業費最大値テキスト"/>
        <xdr:cNvSpPr txBox="1"/>
      </xdr:nvSpPr>
      <xdr:spPr>
        <a:xfrm>
          <a:off x="10528300" y="8454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2,257,336</a:t>
          </a:r>
          <a:endParaRPr kumimoji="1" lang="ja-JP" altLang="en-US" sz="1000" b="1">
            <a:latin typeface="ＭＳ Ｐゴシック"/>
          </a:endParaRPr>
        </a:p>
      </xdr:txBody>
    </xdr:sp>
    <xdr:clientData/>
  </xdr:oneCellAnchor>
  <xdr:twoCellAnchor>
    <xdr:from>
      <xdr:col>15</xdr:col>
      <xdr:colOff>92075</xdr:colOff>
      <xdr:row>50</xdr:row>
      <xdr:rowOff>106932</xdr:rowOff>
    </xdr:from>
    <xdr:to>
      <xdr:col>15</xdr:col>
      <xdr:colOff>269875</xdr:colOff>
      <xdr:row>50</xdr:row>
      <xdr:rowOff>106932</xdr:rowOff>
    </xdr:to>
    <xdr:cxnSp macro="">
      <xdr:nvCxnSpPr>
        <xdr:cNvPr id="336" name="直線コネクタ 335"/>
        <xdr:cNvCxnSpPr/>
      </xdr:nvCxnSpPr>
      <xdr:spPr>
        <a:xfrm>
          <a:off x="10388600" y="867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90470</xdr:rowOff>
    </xdr:from>
    <xdr:to>
      <xdr:col>15</xdr:col>
      <xdr:colOff>180975</xdr:colOff>
      <xdr:row>56</xdr:row>
      <xdr:rowOff>95705</xdr:rowOff>
    </xdr:to>
    <xdr:cxnSp macro="">
      <xdr:nvCxnSpPr>
        <xdr:cNvPr id="337" name="直線コネクタ 336"/>
        <xdr:cNvCxnSpPr/>
      </xdr:nvCxnSpPr>
      <xdr:spPr>
        <a:xfrm>
          <a:off x="9639300" y="9691670"/>
          <a:ext cx="8382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155887</xdr:rowOff>
    </xdr:from>
    <xdr:ext cx="599010" cy="259045"/>
    <xdr:sp macro="" textlink="">
      <xdr:nvSpPr>
        <xdr:cNvPr id="338" name="普通建設事業費平均値テキスト"/>
        <xdr:cNvSpPr txBox="1"/>
      </xdr:nvSpPr>
      <xdr:spPr>
        <a:xfrm>
          <a:off x="10528300" y="9757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6010</xdr:rowOff>
    </xdr:from>
    <xdr:to>
      <xdr:col>15</xdr:col>
      <xdr:colOff>231775</xdr:colOff>
      <xdr:row>57</xdr:row>
      <xdr:rowOff>107610</xdr:rowOff>
    </xdr:to>
    <xdr:sp macro="" textlink="">
      <xdr:nvSpPr>
        <xdr:cNvPr id="339" name="フローチャート : 判断 338"/>
        <xdr:cNvSpPr/>
      </xdr:nvSpPr>
      <xdr:spPr>
        <a:xfrm>
          <a:off x="104267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90470</xdr:rowOff>
    </xdr:from>
    <xdr:to>
      <xdr:col>14</xdr:col>
      <xdr:colOff>28575</xdr:colOff>
      <xdr:row>57</xdr:row>
      <xdr:rowOff>96821</xdr:rowOff>
    </xdr:to>
    <xdr:cxnSp macro="">
      <xdr:nvCxnSpPr>
        <xdr:cNvPr id="340" name="直線コネクタ 339"/>
        <xdr:cNvCxnSpPr/>
      </xdr:nvCxnSpPr>
      <xdr:spPr>
        <a:xfrm flipV="1">
          <a:off x="8750300" y="9691670"/>
          <a:ext cx="889000" cy="17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1" name="フローチャート : 判断 340"/>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73871</xdr:rowOff>
    </xdr:from>
    <xdr:ext cx="599010" cy="259045"/>
    <xdr:sp macro="" textlink="">
      <xdr:nvSpPr>
        <xdr:cNvPr id="342" name="テキスト ボックス 341"/>
        <xdr:cNvSpPr txBox="1"/>
      </xdr:nvSpPr>
      <xdr:spPr>
        <a:xfrm>
          <a:off x="9339794" y="984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96821</xdr:rowOff>
    </xdr:from>
    <xdr:to>
      <xdr:col>12</xdr:col>
      <xdr:colOff>511175</xdr:colOff>
      <xdr:row>57</xdr:row>
      <xdr:rowOff>148615</xdr:rowOff>
    </xdr:to>
    <xdr:cxnSp macro="">
      <xdr:nvCxnSpPr>
        <xdr:cNvPr id="343" name="直線コネクタ 342"/>
        <xdr:cNvCxnSpPr/>
      </xdr:nvCxnSpPr>
      <xdr:spPr>
        <a:xfrm flipV="1">
          <a:off x="7861300" y="9869471"/>
          <a:ext cx="889000" cy="5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44" name="フローチャート : 判断 343"/>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127702</xdr:rowOff>
    </xdr:from>
    <xdr:ext cx="599010" cy="259045"/>
    <xdr:sp macro="" textlink="">
      <xdr:nvSpPr>
        <xdr:cNvPr id="345" name="テキスト ボックス 344"/>
        <xdr:cNvSpPr txBox="1"/>
      </xdr:nvSpPr>
      <xdr:spPr>
        <a:xfrm>
          <a:off x="8450794" y="955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142868</xdr:rowOff>
    </xdr:from>
    <xdr:to>
      <xdr:col>11</xdr:col>
      <xdr:colOff>307975</xdr:colOff>
      <xdr:row>57</xdr:row>
      <xdr:rowOff>148615</xdr:rowOff>
    </xdr:to>
    <xdr:cxnSp macro="">
      <xdr:nvCxnSpPr>
        <xdr:cNvPr id="346" name="直線コネクタ 345"/>
        <xdr:cNvCxnSpPr/>
      </xdr:nvCxnSpPr>
      <xdr:spPr>
        <a:xfrm>
          <a:off x="6972300" y="9915518"/>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47" name="フローチャート : 判断 346"/>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158439</xdr:rowOff>
    </xdr:from>
    <xdr:ext cx="599010" cy="259045"/>
    <xdr:sp macro="" textlink="">
      <xdr:nvSpPr>
        <xdr:cNvPr id="348" name="テキスト ボックス 347"/>
        <xdr:cNvSpPr txBox="1"/>
      </xdr:nvSpPr>
      <xdr:spPr>
        <a:xfrm>
          <a:off x="7561794" y="958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49" name="フローチャート : 判断 348"/>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147838</xdr:rowOff>
    </xdr:from>
    <xdr:ext cx="599010" cy="259045"/>
    <xdr:sp macro="" textlink="">
      <xdr:nvSpPr>
        <xdr:cNvPr id="350" name="テキスト ボックス 349"/>
        <xdr:cNvSpPr txBox="1"/>
      </xdr:nvSpPr>
      <xdr:spPr>
        <a:xfrm>
          <a:off x="6672794" y="957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44905</xdr:rowOff>
    </xdr:from>
    <xdr:to>
      <xdr:col>15</xdr:col>
      <xdr:colOff>231775</xdr:colOff>
      <xdr:row>56</xdr:row>
      <xdr:rowOff>146505</xdr:rowOff>
    </xdr:to>
    <xdr:sp macro="" textlink="">
      <xdr:nvSpPr>
        <xdr:cNvPr id="356" name="円/楕円 355"/>
        <xdr:cNvSpPr/>
      </xdr:nvSpPr>
      <xdr:spPr>
        <a:xfrm>
          <a:off x="10426700" y="964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67782</xdr:rowOff>
    </xdr:from>
    <xdr:ext cx="599010" cy="259045"/>
    <xdr:sp macro="" textlink="">
      <xdr:nvSpPr>
        <xdr:cNvPr id="357" name="普通建設事業費該当値テキスト"/>
        <xdr:cNvSpPr txBox="1"/>
      </xdr:nvSpPr>
      <xdr:spPr>
        <a:xfrm>
          <a:off x="10528300" y="949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476,981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39670</xdr:rowOff>
    </xdr:from>
    <xdr:to>
      <xdr:col>14</xdr:col>
      <xdr:colOff>79375</xdr:colOff>
      <xdr:row>56</xdr:row>
      <xdr:rowOff>141270</xdr:rowOff>
    </xdr:to>
    <xdr:sp macro="" textlink="">
      <xdr:nvSpPr>
        <xdr:cNvPr id="358" name="円/楕円 357"/>
        <xdr:cNvSpPr/>
      </xdr:nvSpPr>
      <xdr:spPr>
        <a:xfrm>
          <a:off x="9588500" y="964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157797</xdr:rowOff>
    </xdr:from>
    <xdr:ext cx="599010" cy="259045"/>
    <xdr:sp macro="" textlink="">
      <xdr:nvSpPr>
        <xdr:cNvPr id="359" name="テキスト ボックス 358"/>
        <xdr:cNvSpPr txBox="1"/>
      </xdr:nvSpPr>
      <xdr:spPr>
        <a:xfrm>
          <a:off x="9339794" y="9416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486,142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46021</xdr:rowOff>
    </xdr:from>
    <xdr:to>
      <xdr:col>12</xdr:col>
      <xdr:colOff>561975</xdr:colOff>
      <xdr:row>57</xdr:row>
      <xdr:rowOff>147621</xdr:rowOff>
    </xdr:to>
    <xdr:sp macro="" textlink="">
      <xdr:nvSpPr>
        <xdr:cNvPr id="360" name="円/楕円 359"/>
        <xdr:cNvSpPr/>
      </xdr:nvSpPr>
      <xdr:spPr>
        <a:xfrm>
          <a:off x="8699500" y="98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138748</xdr:rowOff>
    </xdr:from>
    <xdr:ext cx="599010" cy="259045"/>
    <xdr:sp macro="" textlink="">
      <xdr:nvSpPr>
        <xdr:cNvPr id="361" name="テキスト ボックス 360"/>
        <xdr:cNvSpPr txBox="1"/>
      </xdr:nvSpPr>
      <xdr:spPr>
        <a:xfrm>
          <a:off x="8450794" y="991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175,029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97815</xdr:rowOff>
    </xdr:from>
    <xdr:to>
      <xdr:col>11</xdr:col>
      <xdr:colOff>358775</xdr:colOff>
      <xdr:row>58</xdr:row>
      <xdr:rowOff>27965</xdr:rowOff>
    </xdr:to>
    <xdr:sp macro="" textlink="">
      <xdr:nvSpPr>
        <xdr:cNvPr id="362" name="円/楕円 361"/>
        <xdr:cNvSpPr/>
      </xdr:nvSpPr>
      <xdr:spPr>
        <a:xfrm>
          <a:off x="7810500" y="98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19092</xdr:rowOff>
    </xdr:from>
    <xdr:ext cx="534377" cy="259045"/>
    <xdr:sp macro="" textlink="">
      <xdr:nvSpPr>
        <xdr:cNvPr id="363" name="テキスト ボックス 362"/>
        <xdr:cNvSpPr txBox="1"/>
      </xdr:nvSpPr>
      <xdr:spPr>
        <a:xfrm>
          <a:off x="7594111" y="99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84,401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92068</xdr:rowOff>
    </xdr:from>
    <xdr:to>
      <xdr:col>10</xdr:col>
      <xdr:colOff>155575</xdr:colOff>
      <xdr:row>58</xdr:row>
      <xdr:rowOff>22218</xdr:rowOff>
    </xdr:to>
    <xdr:sp macro="" textlink="">
      <xdr:nvSpPr>
        <xdr:cNvPr id="364" name="円/楕円 363"/>
        <xdr:cNvSpPr/>
      </xdr:nvSpPr>
      <xdr:spPr>
        <a:xfrm>
          <a:off x="6921500" y="986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13345</xdr:rowOff>
    </xdr:from>
    <xdr:ext cx="534377" cy="259045"/>
    <xdr:sp macro="" textlink="">
      <xdr:nvSpPr>
        <xdr:cNvPr id="365" name="テキスト ボックス 364"/>
        <xdr:cNvSpPr txBox="1"/>
      </xdr:nvSpPr>
      <xdr:spPr>
        <a:xfrm>
          <a:off x="6705111" y="995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79" name="テキスト ボックス 37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1" name="テキスト ボックス 38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3" name="テキスト ボックス 38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85" name="テキスト ボックス 38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7" name="テキスト ボックス 38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134019</xdr:rowOff>
    </xdr:from>
    <xdr:to>
      <xdr:col>15</xdr:col>
      <xdr:colOff>180340</xdr:colOff>
      <xdr:row>79</xdr:row>
      <xdr:rowOff>44450</xdr:rowOff>
    </xdr:to>
    <xdr:cxnSp macro="">
      <xdr:nvCxnSpPr>
        <xdr:cNvPr id="389" name="直線コネクタ 388"/>
        <xdr:cNvCxnSpPr/>
      </xdr:nvCxnSpPr>
      <xdr:spPr>
        <a:xfrm flipV="1">
          <a:off x="10475595" y="12306969"/>
          <a:ext cx="1270" cy="128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1" name="直線コネクタ 39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80696</xdr:rowOff>
    </xdr:from>
    <xdr:ext cx="690189" cy="259045"/>
    <xdr:sp macro="" textlink="">
      <xdr:nvSpPr>
        <xdr:cNvPr id="392" name="普通建設事業費 （ うち新規整備　）最大値テキスト"/>
        <xdr:cNvSpPr txBox="1"/>
      </xdr:nvSpPr>
      <xdr:spPr>
        <a:xfrm>
          <a:off x="10528300" y="12082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1,009,473</a:t>
          </a:r>
          <a:endParaRPr kumimoji="1" lang="ja-JP" altLang="en-US" sz="1000" b="1">
            <a:latin typeface="ＭＳ Ｐゴシック"/>
          </a:endParaRPr>
        </a:p>
      </xdr:txBody>
    </xdr:sp>
    <xdr:clientData/>
  </xdr:oneCellAnchor>
  <xdr:twoCellAnchor>
    <xdr:from>
      <xdr:col>15</xdr:col>
      <xdr:colOff>92075</xdr:colOff>
      <xdr:row>71</xdr:row>
      <xdr:rowOff>134019</xdr:rowOff>
    </xdr:from>
    <xdr:to>
      <xdr:col>15</xdr:col>
      <xdr:colOff>269875</xdr:colOff>
      <xdr:row>71</xdr:row>
      <xdr:rowOff>134019</xdr:rowOff>
    </xdr:to>
    <xdr:cxnSp macro="">
      <xdr:nvCxnSpPr>
        <xdr:cNvPr id="393" name="直線コネクタ 392"/>
        <xdr:cNvCxnSpPr/>
      </xdr:nvCxnSpPr>
      <xdr:spPr>
        <a:xfrm>
          <a:off x="10388600" y="1230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158628</xdr:rowOff>
    </xdr:from>
    <xdr:to>
      <xdr:col>15</xdr:col>
      <xdr:colOff>180975</xdr:colOff>
      <xdr:row>78</xdr:row>
      <xdr:rowOff>89064</xdr:rowOff>
    </xdr:to>
    <xdr:cxnSp macro="">
      <xdr:nvCxnSpPr>
        <xdr:cNvPr id="394" name="直線コネクタ 393"/>
        <xdr:cNvCxnSpPr/>
      </xdr:nvCxnSpPr>
      <xdr:spPr>
        <a:xfrm flipV="1">
          <a:off x="9639300" y="13360278"/>
          <a:ext cx="838200" cy="10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11851</xdr:rowOff>
    </xdr:from>
    <xdr:ext cx="599010" cy="259045"/>
    <xdr:sp macro="" textlink="">
      <xdr:nvSpPr>
        <xdr:cNvPr id="395" name="普通建設事業費 （ うち新規整備　）平均値テキスト"/>
        <xdr:cNvSpPr txBox="1"/>
      </xdr:nvSpPr>
      <xdr:spPr>
        <a:xfrm>
          <a:off x="10528300" y="1338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33424</xdr:rowOff>
    </xdr:from>
    <xdr:to>
      <xdr:col>15</xdr:col>
      <xdr:colOff>231775</xdr:colOff>
      <xdr:row>78</xdr:row>
      <xdr:rowOff>135024</xdr:rowOff>
    </xdr:to>
    <xdr:sp macro="" textlink="">
      <xdr:nvSpPr>
        <xdr:cNvPr id="396" name="フローチャート : 判断 395"/>
        <xdr:cNvSpPr/>
      </xdr:nvSpPr>
      <xdr:spPr>
        <a:xfrm>
          <a:off x="104267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397" name="フローチャート : 判断 396"/>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121242</xdr:rowOff>
    </xdr:from>
    <xdr:ext cx="599010" cy="259045"/>
    <xdr:sp macro="" textlink="">
      <xdr:nvSpPr>
        <xdr:cNvPr id="398" name="テキスト ボックス 397"/>
        <xdr:cNvSpPr txBox="1"/>
      </xdr:nvSpPr>
      <xdr:spPr>
        <a:xfrm>
          <a:off x="9339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9" name="テキスト ボックス 39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0" name="テキスト ボックス 39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1" name="テキスト ボックス 40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2" name="テキスト ボックス 40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3" name="テキスト ボックス 40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107828</xdr:rowOff>
    </xdr:from>
    <xdr:to>
      <xdr:col>15</xdr:col>
      <xdr:colOff>231775</xdr:colOff>
      <xdr:row>78</xdr:row>
      <xdr:rowOff>37978</xdr:rowOff>
    </xdr:to>
    <xdr:sp macro="" textlink="">
      <xdr:nvSpPr>
        <xdr:cNvPr id="404" name="円/楕円 403"/>
        <xdr:cNvSpPr/>
      </xdr:nvSpPr>
      <xdr:spPr>
        <a:xfrm>
          <a:off x="10426700" y="1330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130705</xdr:rowOff>
    </xdr:from>
    <xdr:ext cx="599010" cy="259045"/>
    <xdr:sp macro="" textlink="">
      <xdr:nvSpPr>
        <xdr:cNvPr id="405" name="普通建設事業費 （ うち新規整備　）該当値テキスト"/>
        <xdr:cNvSpPr txBox="1"/>
      </xdr:nvSpPr>
      <xdr:spPr>
        <a:xfrm>
          <a:off x="10528300" y="1316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180,097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38264</xdr:rowOff>
    </xdr:from>
    <xdr:to>
      <xdr:col>14</xdr:col>
      <xdr:colOff>79375</xdr:colOff>
      <xdr:row>78</xdr:row>
      <xdr:rowOff>139864</xdr:rowOff>
    </xdr:to>
    <xdr:sp macro="" textlink="">
      <xdr:nvSpPr>
        <xdr:cNvPr id="406" name="円/楕円 405"/>
        <xdr:cNvSpPr/>
      </xdr:nvSpPr>
      <xdr:spPr>
        <a:xfrm>
          <a:off x="9588500" y="1341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130991</xdr:rowOff>
    </xdr:from>
    <xdr:ext cx="534377" cy="259045"/>
    <xdr:sp macro="" textlink="">
      <xdr:nvSpPr>
        <xdr:cNvPr id="407" name="テキスト ボックス 406"/>
        <xdr:cNvSpPr txBox="1"/>
      </xdr:nvSpPr>
      <xdr:spPr>
        <a:xfrm>
          <a:off x="9372111" y="1350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8" name="正方形/長方形 40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09" name="正方形/長方形 40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0" name="正方形/長方形 40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1" name="正方形/長方形 41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2" name="正方形/長方形 41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3" name="正方形/長方形 41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4" name="正方形/長方形 41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1" name="テキスト ボックス 42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3" name="テキスト ボックス 42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25" name="テキスト ボックス 42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27" name="テキスト ボックス 42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29" name="テキスト ボックス 42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105804</xdr:rowOff>
    </xdr:from>
    <xdr:to>
      <xdr:col>15</xdr:col>
      <xdr:colOff>180340</xdr:colOff>
      <xdr:row>99</xdr:row>
      <xdr:rowOff>44450</xdr:rowOff>
    </xdr:to>
    <xdr:cxnSp macro="">
      <xdr:nvCxnSpPr>
        <xdr:cNvPr id="431" name="直線コネクタ 430"/>
        <xdr:cNvCxnSpPr/>
      </xdr:nvCxnSpPr>
      <xdr:spPr>
        <a:xfrm flipV="1">
          <a:off x="10475595" y="15707754"/>
          <a:ext cx="1270" cy="131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3" name="直線コネクタ 43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52481</xdr:rowOff>
    </xdr:from>
    <xdr:ext cx="690189" cy="259045"/>
    <xdr:sp macro="" textlink="">
      <xdr:nvSpPr>
        <xdr:cNvPr id="434" name="普通建設事業費 （ うち更新整備　）最大値テキスト"/>
        <xdr:cNvSpPr txBox="1"/>
      </xdr:nvSpPr>
      <xdr:spPr>
        <a:xfrm>
          <a:off x="10528300" y="15482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1,719,482</a:t>
          </a:r>
          <a:endParaRPr kumimoji="1" lang="ja-JP" altLang="en-US" sz="1000" b="1">
            <a:latin typeface="ＭＳ Ｐゴシック"/>
          </a:endParaRPr>
        </a:p>
      </xdr:txBody>
    </xdr:sp>
    <xdr:clientData/>
  </xdr:oneCellAnchor>
  <xdr:twoCellAnchor>
    <xdr:from>
      <xdr:col>15</xdr:col>
      <xdr:colOff>92075</xdr:colOff>
      <xdr:row>91</xdr:row>
      <xdr:rowOff>105804</xdr:rowOff>
    </xdr:from>
    <xdr:to>
      <xdr:col>15</xdr:col>
      <xdr:colOff>269875</xdr:colOff>
      <xdr:row>91</xdr:row>
      <xdr:rowOff>105804</xdr:rowOff>
    </xdr:to>
    <xdr:cxnSp macro="">
      <xdr:nvCxnSpPr>
        <xdr:cNvPr id="435" name="直線コネクタ 434"/>
        <xdr:cNvCxnSpPr/>
      </xdr:nvCxnSpPr>
      <xdr:spPr>
        <a:xfrm>
          <a:off x="10388600" y="157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110806</xdr:rowOff>
    </xdr:from>
    <xdr:to>
      <xdr:col>15</xdr:col>
      <xdr:colOff>180975</xdr:colOff>
      <xdr:row>97</xdr:row>
      <xdr:rowOff>170379</xdr:rowOff>
    </xdr:to>
    <xdr:cxnSp macro="">
      <xdr:nvCxnSpPr>
        <xdr:cNvPr id="436" name="直線コネクタ 435"/>
        <xdr:cNvCxnSpPr/>
      </xdr:nvCxnSpPr>
      <xdr:spPr>
        <a:xfrm>
          <a:off x="9639300" y="16741456"/>
          <a:ext cx="838200" cy="5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64299</xdr:rowOff>
    </xdr:from>
    <xdr:ext cx="599010" cy="259045"/>
    <xdr:sp macro="" textlink="">
      <xdr:nvSpPr>
        <xdr:cNvPr id="437" name="普通建設事業費 （ うち更新整備　）平均値テキスト"/>
        <xdr:cNvSpPr txBox="1"/>
      </xdr:nvSpPr>
      <xdr:spPr>
        <a:xfrm>
          <a:off x="10528300" y="16866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85872</xdr:rowOff>
    </xdr:from>
    <xdr:to>
      <xdr:col>15</xdr:col>
      <xdr:colOff>231775</xdr:colOff>
      <xdr:row>99</xdr:row>
      <xdr:rowOff>16022</xdr:rowOff>
    </xdr:to>
    <xdr:sp macro="" textlink="">
      <xdr:nvSpPr>
        <xdr:cNvPr id="438" name="フローチャート : 判断 437"/>
        <xdr:cNvSpPr/>
      </xdr:nvSpPr>
      <xdr:spPr>
        <a:xfrm>
          <a:off x="104267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64272</xdr:rowOff>
    </xdr:from>
    <xdr:to>
      <xdr:col>14</xdr:col>
      <xdr:colOff>79375</xdr:colOff>
      <xdr:row>98</xdr:row>
      <xdr:rowOff>165872</xdr:rowOff>
    </xdr:to>
    <xdr:sp macro="" textlink="">
      <xdr:nvSpPr>
        <xdr:cNvPr id="439" name="フローチャート : 判断 438"/>
        <xdr:cNvSpPr/>
      </xdr:nvSpPr>
      <xdr:spPr>
        <a:xfrm>
          <a:off x="9588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156999</xdr:rowOff>
    </xdr:from>
    <xdr:ext cx="599010" cy="259045"/>
    <xdr:sp macro="" textlink="">
      <xdr:nvSpPr>
        <xdr:cNvPr id="440" name="テキスト ボックス 439"/>
        <xdr:cNvSpPr txBox="1"/>
      </xdr:nvSpPr>
      <xdr:spPr>
        <a:xfrm>
          <a:off x="9339794" y="1695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119579</xdr:rowOff>
    </xdr:from>
    <xdr:to>
      <xdr:col>15</xdr:col>
      <xdr:colOff>231775</xdr:colOff>
      <xdr:row>98</xdr:row>
      <xdr:rowOff>49729</xdr:rowOff>
    </xdr:to>
    <xdr:sp macro="" textlink="">
      <xdr:nvSpPr>
        <xdr:cNvPr id="446" name="円/楕円 445"/>
        <xdr:cNvSpPr/>
      </xdr:nvSpPr>
      <xdr:spPr>
        <a:xfrm>
          <a:off x="10426700" y="1675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142456</xdr:rowOff>
    </xdr:from>
    <xdr:ext cx="599010" cy="259045"/>
    <xdr:sp macro="" textlink="">
      <xdr:nvSpPr>
        <xdr:cNvPr id="447" name="普通建設事業費 （ うち更新整備　）該当値テキスト"/>
        <xdr:cNvSpPr txBox="1"/>
      </xdr:nvSpPr>
      <xdr:spPr>
        <a:xfrm>
          <a:off x="10528300" y="1660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284,739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60006</xdr:rowOff>
    </xdr:from>
    <xdr:to>
      <xdr:col>14</xdr:col>
      <xdr:colOff>79375</xdr:colOff>
      <xdr:row>97</xdr:row>
      <xdr:rowOff>161606</xdr:rowOff>
    </xdr:to>
    <xdr:sp macro="" textlink="">
      <xdr:nvSpPr>
        <xdr:cNvPr id="448" name="円/楕円 447"/>
        <xdr:cNvSpPr/>
      </xdr:nvSpPr>
      <xdr:spPr>
        <a:xfrm>
          <a:off x="9588500" y="1669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6683</xdr:rowOff>
    </xdr:from>
    <xdr:ext cx="599010" cy="259045"/>
    <xdr:sp macro="" textlink="">
      <xdr:nvSpPr>
        <xdr:cNvPr id="449" name="テキスト ボックス 448"/>
        <xdr:cNvSpPr txBox="1"/>
      </xdr:nvSpPr>
      <xdr:spPr>
        <a:xfrm>
          <a:off x="9339794" y="1646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362,919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1" name="正方形/長方形 45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2" name="正方形/長方形 45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3" name="正方形/長方形 45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4" name="正方形/長方形 45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5" name="正方形/長方形 45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6" name="正方形/長方形 45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3" name="テキスト ボックス 46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5" name="テキスト ボックス 46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7" name="テキスト ボックス 46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69" name="テキスト ボックス 46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75025</xdr:rowOff>
    </xdr:from>
    <xdr:to>
      <xdr:col>23</xdr:col>
      <xdr:colOff>516889</xdr:colOff>
      <xdr:row>39</xdr:row>
      <xdr:rowOff>44450</xdr:rowOff>
    </xdr:to>
    <xdr:cxnSp macro="">
      <xdr:nvCxnSpPr>
        <xdr:cNvPr id="473" name="直線コネクタ 472"/>
        <xdr:cNvCxnSpPr/>
      </xdr:nvCxnSpPr>
      <xdr:spPr>
        <a:xfrm flipV="1">
          <a:off x="16317595" y="5218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52999</xdr:rowOff>
    </xdr:from>
    <xdr:ext cx="249299" cy="259045"/>
    <xdr:sp macro="" textlink="">
      <xdr:nvSpPr>
        <xdr:cNvPr id="474" name="災害復旧事業費最小値テキスト"/>
        <xdr:cNvSpPr txBox="1"/>
      </xdr:nvSpPr>
      <xdr:spPr>
        <a:xfrm>
          <a:off x="16370300" y="6739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5" name="直線コネクタ 47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21702</xdr:rowOff>
    </xdr:from>
    <xdr:ext cx="599010" cy="259045"/>
    <xdr:sp macro="" textlink="">
      <xdr:nvSpPr>
        <xdr:cNvPr id="476" name="災害復旧事業費最大値テキスト"/>
        <xdr:cNvSpPr txBox="1"/>
      </xdr:nvSpPr>
      <xdr:spPr>
        <a:xfrm>
          <a:off x="16370300" y="49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30</xdr:row>
      <xdr:rowOff>75025</xdr:rowOff>
    </xdr:from>
    <xdr:to>
      <xdr:col>23</xdr:col>
      <xdr:colOff>606425</xdr:colOff>
      <xdr:row>30</xdr:row>
      <xdr:rowOff>75025</xdr:rowOff>
    </xdr:to>
    <xdr:cxnSp macro="">
      <xdr:nvCxnSpPr>
        <xdr:cNvPr id="477" name="直線コネクタ 476"/>
        <xdr:cNvCxnSpPr/>
      </xdr:nvCxnSpPr>
      <xdr:spPr>
        <a:xfrm>
          <a:off x="16230600" y="52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78" name="直線コネクタ 47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141899</xdr:rowOff>
    </xdr:from>
    <xdr:ext cx="534377" cy="259045"/>
    <xdr:sp macro="" textlink="">
      <xdr:nvSpPr>
        <xdr:cNvPr id="479" name="災害復旧事業費平均値テキスト"/>
        <xdr:cNvSpPr txBox="1"/>
      </xdr:nvSpPr>
      <xdr:spPr>
        <a:xfrm>
          <a:off x="16370300" y="648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119022</xdr:rowOff>
    </xdr:from>
    <xdr:to>
      <xdr:col>23</xdr:col>
      <xdr:colOff>568325</xdr:colOff>
      <xdr:row>39</xdr:row>
      <xdr:rowOff>49172</xdr:rowOff>
    </xdr:to>
    <xdr:sp macro="" textlink="">
      <xdr:nvSpPr>
        <xdr:cNvPr id="480" name="フローチャート : 判断 479"/>
        <xdr:cNvSpPr/>
      </xdr:nvSpPr>
      <xdr:spPr>
        <a:xfrm>
          <a:off x="162687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81" name="直線コネクタ 48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110857</xdr:rowOff>
    </xdr:from>
    <xdr:to>
      <xdr:col>22</xdr:col>
      <xdr:colOff>415925</xdr:colOff>
      <xdr:row>39</xdr:row>
      <xdr:rowOff>41007</xdr:rowOff>
    </xdr:to>
    <xdr:sp macro="" textlink="">
      <xdr:nvSpPr>
        <xdr:cNvPr id="482" name="フローチャート : 判断 481"/>
        <xdr:cNvSpPr/>
      </xdr:nvSpPr>
      <xdr:spPr>
        <a:xfrm>
          <a:off x="15430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57534</xdr:rowOff>
    </xdr:from>
    <xdr:ext cx="534377" cy="259045"/>
    <xdr:sp macro="" textlink="">
      <xdr:nvSpPr>
        <xdr:cNvPr id="483" name="テキスト ボックス 482"/>
        <xdr:cNvSpPr txBox="1"/>
      </xdr:nvSpPr>
      <xdr:spPr>
        <a:xfrm>
          <a:off x="15214111" y="64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84" name="直線コネクタ 48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105344</xdr:rowOff>
    </xdr:from>
    <xdr:to>
      <xdr:col>21</xdr:col>
      <xdr:colOff>212725</xdr:colOff>
      <xdr:row>39</xdr:row>
      <xdr:rowOff>35494</xdr:rowOff>
    </xdr:to>
    <xdr:sp macro="" textlink="">
      <xdr:nvSpPr>
        <xdr:cNvPr id="485" name="フローチャート : 判断 484"/>
        <xdr:cNvSpPr/>
      </xdr:nvSpPr>
      <xdr:spPr>
        <a:xfrm>
          <a:off x="14541500" y="662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52021</xdr:rowOff>
    </xdr:from>
    <xdr:ext cx="534377" cy="259045"/>
    <xdr:sp macro="" textlink="">
      <xdr:nvSpPr>
        <xdr:cNvPr id="486" name="テキスト ボックス 485"/>
        <xdr:cNvSpPr txBox="1"/>
      </xdr:nvSpPr>
      <xdr:spPr>
        <a:xfrm>
          <a:off x="14325111" y="639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87" name="直線コネクタ 486"/>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69717</xdr:rowOff>
    </xdr:from>
    <xdr:to>
      <xdr:col>20</xdr:col>
      <xdr:colOff>9525</xdr:colOff>
      <xdr:row>38</xdr:row>
      <xdr:rowOff>171317</xdr:rowOff>
    </xdr:to>
    <xdr:sp macro="" textlink="">
      <xdr:nvSpPr>
        <xdr:cNvPr id="488" name="フローチャート : 判断 487"/>
        <xdr:cNvSpPr/>
      </xdr:nvSpPr>
      <xdr:spPr>
        <a:xfrm>
          <a:off x="13652500" y="658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16394</xdr:rowOff>
    </xdr:from>
    <xdr:ext cx="534377" cy="259045"/>
    <xdr:sp macro="" textlink="">
      <xdr:nvSpPr>
        <xdr:cNvPr id="489" name="テキスト ボックス 488"/>
        <xdr:cNvSpPr txBox="1"/>
      </xdr:nvSpPr>
      <xdr:spPr>
        <a:xfrm>
          <a:off x="13436111" y="636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105195</xdr:rowOff>
    </xdr:from>
    <xdr:to>
      <xdr:col>18</xdr:col>
      <xdr:colOff>492125</xdr:colOff>
      <xdr:row>39</xdr:row>
      <xdr:rowOff>35345</xdr:rowOff>
    </xdr:to>
    <xdr:sp macro="" textlink="">
      <xdr:nvSpPr>
        <xdr:cNvPr id="490" name="フローチャート : 判断 489"/>
        <xdr:cNvSpPr/>
      </xdr:nvSpPr>
      <xdr:spPr>
        <a:xfrm>
          <a:off x="12763500" y="662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51873</xdr:rowOff>
    </xdr:from>
    <xdr:ext cx="534377" cy="259045"/>
    <xdr:sp macro="" textlink="">
      <xdr:nvSpPr>
        <xdr:cNvPr id="491" name="テキスト ボックス 490"/>
        <xdr:cNvSpPr txBox="1"/>
      </xdr:nvSpPr>
      <xdr:spPr>
        <a:xfrm>
          <a:off x="12547111" y="639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497" name="円/楕円 49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97449</xdr:rowOff>
    </xdr:from>
    <xdr:ext cx="249299" cy="259045"/>
    <xdr:sp macro="" textlink="">
      <xdr:nvSpPr>
        <xdr:cNvPr id="498" name="災害復旧事業費該当値テキスト"/>
        <xdr:cNvSpPr txBox="1"/>
      </xdr:nvSpPr>
      <xdr:spPr>
        <a:xfrm>
          <a:off x="16370300" y="6612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499" name="円/楕円 49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0" name="テキスト ボックス 49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1" name="円/楕円 50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2" name="テキスト ボックス 501"/>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3" name="円/楕円 50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04" name="テキスト ボックス 50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05" name="円/楕円 50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06" name="テキスト ボックス 505"/>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8" name="正方形/長方形 50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9" name="正方形/長方形 50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0" name="正方形/長方形 50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1" name="正方形/長方形 51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2" name="正方形/長方形 51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3" name="正方形/長方形 51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4" name="正方形/長方形 51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5" name="テキスト ボックス 51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6" name="直線コネクタ 51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17" name="直線コネクタ 51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18" name="テキスト ボックス 51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19" name="直線コネクタ 51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0" name="テキスト ボックス 51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2" name="テキスト ボックス 521"/>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3" name="直線コネクタ 52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4" name="テキスト ボックス 523"/>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5" name="直線コネクタ 52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26" name="テキスト ボックス 52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28" name="テキスト ボックス 52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0" name="直線コネクタ 52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2" name="直線コネクタ 53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4" name="直線コネクタ 53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5" name="直線コネクタ 53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3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37" name="フローチャート : 判断 53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38" name="直線コネクタ 53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39" name="フローチャート : 判断 53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0" name="テキスト ボックス 53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1" name="直線コネクタ 54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2" name="フローチャート : 判断 541"/>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3" name="テキスト ボックス 54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4" name="直線コネクタ 54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5" name="フローチャート : 判断 544"/>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46" name="テキスト ボックス 545"/>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47" name="フローチャート : 判断 546"/>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48" name="テキスト ボックス 547"/>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4" name="円/楕円 55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56" name="円/楕円 55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57" name="テキスト ボックス 55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58" name="円/楕円 55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59" name="テキスト ボックス 558"/>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0" name="円/楕円 55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1" name="テキスト ボックス 56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2" name="円/楕円 56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3" name="テキスト ボックス 56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5" name="テキスト ボックス 57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77" name="テキスト ボックス 57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79" name="テキスト ボックス 57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1" name="テキスト ボックス 58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3" name="テキスト ボックス 58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164901</xdr:rowOff>
    </xdr:from>
    <xdr:to>
      <xdr:col>23</xdr:col>
      <xdr:colOff>516889</xdr:colOff>
      <xdr:row>78</xdr:row>
      <xdr:rowOff>131237</xdr:rowOff>
    </xdr:to>
    <xdr:cxnSp macro="">
      <xdr:nvCxnSpPr>
        <xdr:cNvPr id="585" name="直線コネクタ 584"/>
        <xdr:cNvCxnSpPr/>
      </xdr:nvCxnSpPr>
      <xdr:spPr>
        <a:xfrm flipV="1">
          <a:off x="16317595" y="12337851"/>
          <a:ext cx="1269" cy="1166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135064</xdr:rowOff>
    </xdr:from>
    <xdr:ext cx="469744" cy="259045"/>
    <xdr:sp macro="" textlink="">
      <xdr:nvSpPr>
        <xdr:cNvPr id="586" name="公債費最小値テキスト"/>
        <xdr:cNvSpPr txBox="1"/>
      </xdr:nvSpPr>
      <xdr:spPr>
        <a:xfrm>
          <a:off x="16370300" y="135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78</xdr:row>
      <xdr:rowOff>131237</xdr:rowOff>
    </xdr:from>
    <xdr:to>
      <xdr:col>23</xdr:col>
      <xdr:colOff>606425</xdr:colOff>
      <xdr:row>78</xdr:row>
      <xdr:rowOff>131237</xdr:rowOff>
    </xdr:to>
    <xdr:cxnSp macro="">
      <xdr:nvCxnSpPr>
        <xdr:cNvPr id="587" name="直線コネクタ 586"/>
        <xdr:cNvCxnSpPr/>
      </xdr:nvCxnSpPr>
      <xdr:spPr>
        <a:xfrm>
          <a:off x="16230600" y="135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111578</xdr:rowOff>
    </xdr:from>
    <xdr:ext cx="599010" cy="259045"/>
    <xdr:sp macro="" textlink="">
      <xdr:nvSpPr>
        <xdr:cNvPr id="588" name="公債費最大値テキスト"/>
        <xdr:cNvSpPr txBox="1"/>
      </xdr:nvSpPr>
      <xdr:spPr>
        <a:xfrm>
          <a:off x="16370300" y="12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71</xdr:row>
      <xdr:rowOff>164901</xdr:rowOff>
    </xdr:from>
    <xdr:to>
      <xdr:col>23</xdr:col>
      <xdr:colOff>606425</xdr:colOff>
      <xdr:row>71</xdr:row>
      <xdr:rowOff>164901</xdr:rowOff>
    </xdr:to>
    <xdr:cxnSp macro="">
      <xdr:nvCxnSpPr>
        <xdr:cNvPr id="589" name="直線コネクタ 588"/>
        <xdr:cNvCxnSpPr/>
      </xdr:nvCxnSpPr>
      <xdr:spPr>
        <a:xfrm>
          <a:off x="16230600" y="1233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156508</xdr:rowOff>
    </xdr:from>
    <xdr:to>
      <xdr:col>23</xdr:col>
      <xdr:colOff>517525</xdr:colOff>
      <xdr:row>75</xdr:row>
      <xdr:rowOff>157595</xdr:rowOff>
    </xdr:to>
    <xdr:cxnSp macro="">
      <xdr:nvCxnSpPr>
        <xdr:cNvPr id="590" name="直線コネクタ 589"/>
        <xdr:cNvCxnSpPr/>
      </xdr:nvCxnSpPr>
      <xdr:spPr>
        <a:xfrm flipV="1">
          <a:off x="15481300" y="13015258"/>
          <a:ext cx="838200" cy="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153863</xdr:rowOff>
    </xdr:from>
    <xdr:ext cx="599010" cy="259045"/>
    <xdr:sp macro="" textlink="">
      <xdr:nvSpPr>
        <xdr:cNvPr id="591" name="公債費平均値テキスト"/>
        <xdr:cNvSpPr txBox="1"/>
      </xdr:nvSpPr>
      <xdr:spPr>
        <a:xfrm>
          <a:off x="16370300" y="13184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3986</xdr:rowOff>
    </xdr:from>
    <xdr:to>
      <xdr:col>23</xdr:col>
      <xdr:colOff>568325</xdr:colOff>
      <xdr:row>77</xdr:row>
      <xdr:rowOff>105586</xdr:rowOff>
    </xdr:to>
    <xdr:sp macro="" textlink="">
      <xdr:nvSpPr>
        <xdr:cNvPr id="592" name="フローチャート : 判断 591"/>
        <xdr:cNvSpPr/>
      </xdr:nvSpPr>
      <xdr:spPr>
        <a:xfrm>
          <a:off x="16268700" y="132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157595</xdr:rowOff>
    </xdr:from>
    <xdr:to>
      <xdr:col>22</xdr:col>
      <xdr:colOff>365125</xdr:colOff>
      <xdr:row>75</xdr:row>
      <xdr:rowOff>159682</xdr:rowOff>
    </xdr:to>
    <xdr:cxnSp macro="">
      <xdr:nvCxnSpPr>
        <xdr:cNvPr id="593" name="直線コネクタ 592"/>
        <xdr:cNvCxnSpPr/>
      </xdr:nvCxnSpPr>
      <xdr:spPr>
        <a:xfrm flipV="1">
          <a:off x="14592300" y="13016345"/>
          <a:ext cx="889000" cy="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113824</xdr:rowOff>
    </xdr:from>
    <xdr:to>
      <xdr:col>22</xdr:col>
      <xdr:colOff>415925</xdr:colOff>
      <xdr:row>77</xdr:row>
      <xdr:rowOff>43974</xdr:rowOff>
    </xdr:to>
    <xdr:sp macro="" textlink="">
      <xdr:nvSpPr>
        <xdr:cNvPr id="594" name="フローチャート : 判断 593"/>
        <xdr:cNvSpPr/>
      </xdr:nvSpPr>
      <xdr:spPr>
        <a:xfrm>
          <a:off x="15430500" y="131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35101</xdr:rowOff>
    </xdr:from>
    <xdr:ext cx="599010" cy="259045"/>
    <xdr:sp macro="" textlink="">
      <xdr:nvSpPr>
        <xdr:cNvPr id="595" name="テキスト ボックス 594"/>
        <xdr:cNvSpPr txBox="1"/>
      </xdr:nvSpPr>
      <xdr:spPr>
        <a:xfrm>
          <a:off x="15181794" y="1323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141060</xdr:rowOff>
    </xdr:from>
    <xdr:to>
      <xdr:col>21</xdr:col>
      <xdr:colOff>161925</xdr:colOff>
      <xdr:row>75</xdr:row>
      <xdr:rowOff>159682</xdr:rowOff>
    </xdr:to>
    <xdr:cxnSp macro="">
      <xdr:nvCxnSpPr>
        <xdr:cNvPr id="596" name="直線コネクタ 595"/>
        <xdr:cNvCxnSpPr/>
      </xdr:nvCxnSpPr>
      <xdr:spPr>
        <a:xfrm>
          <a:off x="13703300" y="12999810"/>
          <a:ext cx="889000" cy="1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110708</xdr:rowOff>
    </xdr:from>
    <xdr:to>
      <xdr:col>21</xdr:col>
      <xdr:colOff>212725</xdr:colOff>
      <xdr:row>77</xdr:row>
      <xdr:rowOff>40858</xdr:rowOff>
    </xdr:to>
    <xdr:sp macro="" textlink="">
      <xdr:nvSpPr>
        <xdr:cNvPr id="597" name="フローチャート : 判断 596"/>
        <xdr:cNvSpPr/>
      </xdr:nvSpPr>
      <xdr:spPr>
        <a:xfrm>
          <a:off x="14541500" y="1314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31985</xdr:rowOff>
    </xdr:from>
    <xdr:ext cx="599010" cy="259045"/>
    <xdr:sp macro="" textlink="">
      <xdr:nvSpPr>
        <xdr:cNvPr id="598" name="テキスト ボックス 597"/>
        <xdr:cNvSpPr txBox="1"/>
      </xdr:nvSpPr>
      <xdr:spPr>
        <a:xfrm>
          <a:off x="14292794" y="1323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138735</xdr:rowOff>
    </xdr:from>
    <xdr:to>
      <xdr:col>19</xdr:col>
      <xdr:colOff>644525</xdr:colOff>
      <xdr:row>75</xdr:row>
      <xdr:rowOff>141060</xdr:rowOff>
    </xdr:to>
    <xdr:cxnSp macro="">
      <xdr:nvCxnSpPr>
        <xdr:cNvPr id="599" name="直線コネクタ 598"/>
        <xdr:cNvCxnSpPr/>
      </xdr:nvCxnSpPr>
      <xdr:spPr>
        <a:xfrm>
          <a:off x="12814300" y="12997485"/>
          <a:ext cx="889000" cy="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94690</xdr:rowOff>
    </xdr:from>
    <xdr:to>
      <xdr:col>20</xdr:col>
      <xdr:colOff>9525</xdr:colOff>
      <xdr:row>77</xdr:row>
      <xdr:rowOff>24840</xdr:rowOff>
    </xdr:to>
    <xdr:sp macro="" textlink="">
      <xdr:nvSpPr>
        <xdr:cNvPr id="600" name="フローチャート : 判断 599"/>
        <xdr:cNvSpPr/>
      </xdr:nvSpPr>
      <xdr:spPr>
        <a:xfrm>
          <a:off x="13652500" y="131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15967</xdr:rowOff>
    </xdr:from>
    <xdr:ext cx="599010" cy="259045"/>
    <xdr:sp macro="" textlink="">
      <xdr:nvSpPr>
        <xdr:cNvPr id="601" name="テキスト ボックス 600"/>
        <xdr:cNvSpPr txBox="1"/>
      </xdr:nvSpPr>
      <xdr:spPr>
        <a:xfrm>
          <a:off x="13403794" y="1321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85638</xdr:rowOff>
    </xdr:from>
    <xdr:to>
      <xdr:col>18</xdr:col>
      <xdr:colOff>492125</xdr:colOff>
      <xdr:row>77</xdr:row>
      <xdr:rowOff>15788</xdr:rowOff>
    </xdr:to>
    <xdr:sp macro="" textlink="">
      <xdr:nvSpPr>
        <xdr:cNvPr id="602" name="フローチャート : 判断 601"/>
        <xdr:cNvSpPr/>
      </xdr:nvSpPr>
      <xdr:spPr>
        <a:xfrm>
          <a:off x="12763500" y="1311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6915</xdr:rowOff>
    </xdr:from>
    <xdr:ext cx="599010" cy="259045"/>
    <xdr:sp macro="" textlink="">
      <xdr:nvSpPr>
        <xdr:cNvPr id="603" name="テキスト ボックス 602"/>
        <xdr:cNvSpPr txBox="1"/>
      </xdr:nvSpPr>
      <xdr:spPr>
        <a:xfrm>
          <a:off x="12514794" y="1320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105709</xdr:rowOff>
    </xdr:from>
    <xdr:to>
      <xdr:col>23</xdr:col>
      <xdr:colOff>568325</xdr:colOff>
      <xdr:row>76</xdr:row>
      <xdr:rowOff>35858</xdr:rowOff>
    </xdr:to>
    <xdr:sp macro="" textlink="">
      <xdr:nvSpPr>
        <xdr:cNvPr id="609" name="円/楕円 608"/>
        <xdr:cNvSpPr/>
      </xdr:nvSpPr>
      <xdr:spPr>
        <a:xfrm>
          <a:off x="16268700" y="129644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128586</xdr:rowOff>
    </xdr:from>
    <xdr:ext cx="599010" cy="259045"/>
    <xdr:sp macro="" textlink="">
      <xdr:nvSpPr>
        <xdr:cNvPr id="610" name="公債費該当値テキスト"/>
        <xdr:cNvSpPr txBox="1"/>
      </xdr:nvSpPr>
      <xdr:spPr>
        <a:xfrm>
          <a:off x="16370300" y="1281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217,647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106795</xdr:rowOff>
    </xdr:from>
    <xdr:to>
      <xdr:col>22</xdr:col>
      <xdr:colOff>415925</xdr:colOff>
      <xdr:row>76</xdr:row>
      <xdr:rowOff>36945</xdr:rowOff>
    </xdr:to>
    <xdr:sp macro="" textlink="">
      <xdr:nvSpPr>
        <xdr:cNvPr id="611" name="円/楕円 610"/>
        <xdr:cNvSpPr/>
      </xdr:nvSpPr>
      <xdr:spPr>
        <a:xfrm>
          <a:off x="15430500" y="129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53472</xdr:rowOff>
    </xdr:from>
    <xdr:ext cx="599010" cy="259045"/>
    <xdr:sp macro="" textlink="">
      <xdr:nvSpPr>
        <xdr:cNvPr id="612" name="テキスト ボックス 611"/>
        <xdr:cNvSpPr txBox="1"/>
      </xdr:nvSpPr>
      <xdr:spPr>
        <a:xfrm>
          <a:off x="15181794" y="1274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217,172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108882</xdr:rowOff>
    </xdr:from>
    <xdr:to>
      <xdr:col>21</xdr:col>
      <xdr:colOff>212725</xdr:colOff>
      <xdr:row>76</xdr:row>
      <xdr:rowOff>39032</xdr:rowOff>
    </xdr:to>
    <xdr:sp macro="" textlink="">
      <xdr:nvSpPr>
        <xdr:cNvPr id="613" name="円/楕円 612"/>
        <xdr:cNvSpPr/>
      </xdr:nvSpPr>
      <xdr:spPr>
        <a:xfrm>
          <a:off x="14541500" y="129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55559</xdr:rowOff>
    </xdr:from>
    <xdr:ext cx="599010" cy="259045"/>
    <xdr:sp macro="" textlink="">
      <xdr:nvSpPr>
        <xdr:cNvPr id="614" name="テキスト ボックス 613"/>
        <xdr:cNvSpPr txBox="1"/>
      </xdr:nvSpPr>
      <xdr:spPr>
        <a:xfrm>
          <a:off x="14292794" y="12742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216,259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90260</xdr:rowOff>
    </xdr:from>
    <xdr:to>
      <xdr:col>20</xdr:col>
      <xdr:colOff>9525</xdr:colOff>
      <xdr:row>76</xdr:row>
      <xdr:rowOff>20411</xdr:rowOff>
    </xdr:to>
    <xdr:sp macro="" textlink="">
      <xdr:nvSpPr>
        <xdr:cNvPr id="615" name="円/楕円 614"/>
        <xdr:cNvSpPr/>
      </xdr:nvSpPr>
      <xdr:spPr>
        <a:xfrm>
          <a:off x="13652500" y="129490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36937</xdr:rowOff>
    </xdr:from>
    <xdr:ext cx="599010" cy="259045"/>
    <xdr:sp macro="" textlink="">
      <xdr:nvSpPr>
        <xdr:cNvPr id="616" name="テキスト ボックス 615"/>
        <xdr:cNvSpPr txBox="1"/>
      </xdr:nvSpPr>
      <xdr:spPr>
        <a:xfrm>
          <a:off x="13403794" y="1272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224,405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87935</xdr:rowOff>
    </xdr:from>
    <xdr:to>
      <xdr:col>18</xdr:col>
      <xdr:colOff>492125</xdr:colOff>
      <xdr:row>76</xdr:row>
      <xdr:rowOff>18086</xdr:rowOff>
    </xdr:to>
    <xdr:sp macro="" textlink="">
      <xdr:nvSpPr>
        <xdr:cNvPr id="617" name="円/楕円 616"/>
        <xdr:cNvSpPr/>
      </xdr:nvSpPr>
      <xdr:spPr>
        <a:xfrm>
          <a:off x="12763500" y="129466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34612</xdr:rowOff>
    </xdr:from>
    <xdr:ext cx="599010" cy="259045"/>
    <xdr:sp macro="" textlink="">
      <xdr:nvSpPr>
        <xdr:cNvPr id="618" name="テキスト ボックス 617"/>
        <xdr:cNvSpPr txBox="1"/>
      </xdr:nvSpPr>
      <xdr:spPr>
        <a:xfrm>
          <a:off x="12514794" y="1272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225,422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9" name="直線コネクタ 62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0" name="テキスト ボックス 62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1" name="直線コネクタ 63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32" name="テキスト ボックス 63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3" name="直線コネクタ 63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4" name="テキスト ボックス 63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5" name="直線コネクタ 63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6" name="テキスト ボックス 63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8" name="テキスト ボックス 63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99363</xdr:rowOff>
    </xdr:from>
    <xdr:to>
      <xdr:col>23</xdr:col>
      <xdr:colOff>516889</xdr:colOff>
      <xdr:row>98</xdr:row>
      <xdr:rowOff>135077</xdr:rowOff>
    </xdr:to>
    <xdr:cxnSp macro="">
      <xdr:nvCxnSpPr>
        <xdr:cNvPr id="640" name="直線コネクタ 639"/>
        <xdr:cNvCxnSpPr/>
      </xdr:nvCxnSpPr>
      <xdr:spPr>
        <a:xfrm flipV="1">
          <a:off x="16317595" y="15529863"/>
          <a:ext cx="1269" cy="14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138904</xdr:rowOff>
    </xdr:from>
    <xdr:ext cx="469744" cy="259045"/>
    <xdr:sp macro="" textlink="">
      <xdr:nvSpPr>
        <xdr:cNvPr id="641" name="積立金最小値テキスト"/>
        <xdr:cNvSpPr txBox="1"/>
      </xdr:nvSpPr>
      <xdr:spPr>
        <a:xfrm>
          <a:off x="16370300" y="1694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a:t>
          </a:r>
          <a:endParaRPr kumimoji="1" lang="ja-JP" altLang="en-US" sz="1000" b="1">
            <a:latin typeface="ＭＳ Ｐゴシック"/>
          </a:endParaRPr>
        </a:p>
      </xdr:txBody>
    </xdr:sp>
    <xdr:clientData/>
  </xdr:oneCellAnchor>
  <xdr:twoCellAnchor>
    <xdr:from>
      <xdr:col>23</xdr:col>
      <xdr:colOff>428625</xdr:colOff>
      <xdr:row>98</xdr:row>
      <xdr:rowOff>135077</xdr:rowOff>
    </xdr:from>
    <xdr:to>
      <xdr:col>23</xdr:col>
      <xdr:colOff>606425</xdr:colOff>
      <xdr:row>98</xdr:row>
      <xdr:rowOff>135077</xdr:rowOff>
    </xdr:to>
    <xdr:cxnSp macro="">
      <xdr:nvCxnSpPr>
        <xdr:cNvPr id="642" name="直線コネクタ 641"/>
        <xdr:cNvCxnSpPr/>
      </xdr:nvCxnSpPr>
      <xdr:spPr>
        <a:xfrm>
          <a:off x="16230600" y="169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46040</xdr:rowOff>
    </xdr:from>
    <xdr:ext cx="599010" cy="259045"/>
    <xdr:sp macro="" textlink="">
      <xdr:nvSpPr>
        <xdr:cNvPr id="643" name="積立金最大値テキスト"/>
        <xdr:cNvSpPr txBox="1"/>
      </xdr:nvSpPr>
      <xdr:spPr>
        <a:xfrm>
          <a:off x="16370300" y="153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617,645</a:t>
          </a:r>
          <a:endParaRPr kumimoji="1" lang="ja-JP" altLang="en-US" sz="1000" b="1">
            <a:latin typeface="ＭＳ Ｐゴシック"/>
          </a:endParaRPr>
        </a:p>
      </xdr:txBody>
    </xdr:sp>
    <xdr:clientData/>
  </xdr:oneCellAnchor>
  <xdr:twoCellAnchor>
    <xdr:from>
      <xdr:col>23</xdr:col>
      <xdr:colOff>428625</xdr:colOff>
      <xdr:row>90</xdr:row>
      <xdr:rowOff>99363</xdr:rowOff>
    </xdr:from>
    <xdr:to>
      <xdr:col>23</xdr:col>
      <xdr:colOff>606425</xdr:colOff>
      <xdr:row>90</xdr:row>
      <xdr:rowOff>99363</xdr:rowOff>
    </xdr:to>
    <xdr:cxnSp macro="">
      <xdr:nvCxnSpPr>
        <xdr:cNvPr id="644" name="直線コネクタ 643"/>
        <xdr:cNvCxnSpPr/>
      </xdr:nvCxnSpPr>
      <xdr:spPr>
        <a:xfrm>
          <a:off x="16230600" y="1552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84269</xdr:rowOff>
    </xdr:from>
    <xdr:to>
      <xdr:col>23</xdr:col>
      <xdr:colOff>517525</xdr:colOff>
      <xdr:row>97</xdr:row>
      <xdr:rowOff>1333</xdr:rowOff>
    </xdr:to>
    <xdr:cxnSp macro="">
      <xdr:nvCxnSpPr>
        <xdr:cNvPr id="645" name="直線コネクタ 644"/>
        <xdr:cNvCxnSpPr/>
      </xdr:nvCxnSpPr>
      <xdr:spPr>
        <a:xfrm>
          <a:off x="15481300" y="16543469"/>
          <a:ext cx="838200" cy="8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53963</xdr:rowOff>
    </xdr:from>
    <xdr:ext cx="534377" cy="259045"/>
    <xdr:sp macro="" textlink="">
      <xdr:nvSpPr>
        <xdr:cNvPr id="646" name="積立金平均値テキスト"/>
        <xdr:cNvSpPr txBox="1"/>
      </xdr:nvSpPr>
      <xdr:spPr>
        <a:xfrm>
          <a:off x="16370300" y="1668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75536</xdr:rowOff>
    </xdr:from>
    <xdr:to>
      <xdr:col>23</xdr:col>
      <xdr:colOff>568325</xdr:colOff>
      <xdr:row>98</xdr:row>
      <xdr:rowOff>5686</xdr:rowOff>
    </xdr:to>
    <xdr:sp macro="" textlink="">
      <xdr:nvSpPr>
        <xdr:cNvPr id="647" name="フローチャート : 判断 646"/>
        <xdr:cNvSpPr/>
      </xdr:nvSpPr>
      <xdr:spPr>
        <a:xfrm>
          <a:off x="16268700" y="167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84269</xdr:rowOff>
    </xdr:from>
    <xdr:to>
      <xdr:col>22</xdr:col>
      <xdr:colOff>365125</xdr:colOff>
      <xdr:row>97</xdr:row>
      <xdr:rowOff>2096</xdr:rowOff>
    </xdr:to>
    <xdr:cxnSp macro="">
      <xdr:nvCxnSpPr>
        <xdr:cNvPr id="648" name="直線コネクタ 647"/>
        <xdr:cNvCxnSpPr/>
      </xdr:nvCxnSpPr>
      <xdr:spPr>
        <a:xfrm flipV="1">
          <a:off x="14592300" y="16543469"/>
          <a:ext cx="889000" cy="8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126862</xdr:rowOff>
    </xdr:from>
    <xdr:to>
      <xdr:col>22</xdr:col>
      <xdr:colOff>415925</xdr:colOff>
      <xdr:row>98</xdr:row>
      <xdr:rowOff>57012</xdr:rowOff>
    </xdr:to>
    <xdr:sp macro="" textlink="">
      <xdr:nvSpPr>
        <xdr:cNvPr id="649" name="フローチャート : 判断 648"/>
        <xdr:cNvSpPr/>
      </xdr:nvSpPr>
      <xdr:spPr>
        <a:xfrm>
          <a:off x="15430500" y="1675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48139</xdr:rowOff>
    </xdr:from>
    <xdr:ext cx="534377" cy="259045"/>
    <xdr:sp macro="" textlink="">
      <xdr:nvSpPr>
        <xdr:cNvPr id="650" name="テキスト ボックス 649"/>
        <xdr:cNvSpPr txBox="1"/>
      </xdr:nvSpPr>
      <xdr:spPr>
        <a:xfrm>
          <a:off x="15214111" y="1685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112961</xdr:rowOff>
    </xdr:from>
    <xdr:to>
      <xdr:col>21</xdr:col>
      <xdr:colOff>161925</xdr:colOff>
      <xdr:row>97</xdr:row>
      <xdr:rowOff>2096</xdr:rowOff>
    </xdr:to>
    <xdr:cxnSp macro="">
      <xdr:nvCxnSpPr>
        <xdr:cNvPr id="651" name="直線コネクタ 650"/>
        <xdr:cNvCxnSpPr/>
      </xdr:nvCxnSpPr>
      <xdr:spPr>
        <a:xfrm>
          <a:off x="13703300" y="16572161"/>
          <a:ext cx="889000" cy="6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33531</xdr:rowOff>
    </xdr:from>
    <xdr:to>
      <xdr:col>21</xdr:col>
      <xdr:colOff>212725</xdr:colOff>
      <xdr:row>97</xdr:row>
      <xdr:rowOff>135131</xdr:rowOff>
    </xdr:to>
    <xdr:sp macro="" textlink="">
      <xdr:nvSpPr>
        <xdr:cNvPr id="652" name="フローチャート : 判断 651"/>
        <xdr:cNvSpPr/>
      </xdr:nvSpPr>
      <xdr:spPr>
        <a:xfrm>
          <a:off x="14541500" y="1666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126258</xdr:rowOff>
    </xdr:from>
    <xdr:ext cx="534377" cy="259045"/>
    <xdr:sp macro="" textlink="">
      <xdr:nvSpPr>
        <xdr:cNvPr id="653" name="テキスト ボックス 652"/>
        <xdr:cNvSpPr txBox="1"/>
      </xdr:nvSpPr>
      <xdr:spPr>
        <a:xfrm>
          <a:off x="14325111" y="1675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112961</xdr:rowOff>
    </xdr:from>
    <xdr:to>
      <xdr:col>19</xdr:col>
      <xdr:colOff>644525</xdr:colOff>
      <xdr:row>97</xdr:row>
      <xdr:rowOff>76805</xdr:rowOff>
    </xdr:to>
    <xdr:cxnSp macro="">
      <xdr:nvCxnSpPr>
        <xdr:cNvPr id="654" name="直線コネクタ 653"/>
        <xdr:cNvCxnSpPr/>
      </xdr:nvCxnSpPr>
      <xdr:spPr>
        <a:xfrm flipV="1">
          <a:off x="12814300" y="16572161"/>
          <a:ext cx="889000" cy="13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2434</xdr:rowOff>
    </xdr:from>
    <xdr:to>
      <xdr:col>20</xdr:col>
      <xdr:colOff>9525</xdr:colOff>
      <xdr:row>97</xdr:row>
      <xdr:rowOff>104034</xdr:rowOff>
    </xdr:to>
    <xdr:sp macro="" textlink="">
      <xdr:nvSpPr>
        <xdr:cNvPr id="655" name="フローチャート : 判断 654"/>
        <xdr:cNvSpPr/>
      </xdr:nvSpPr>
      <xdr:spPr>
        <a:xfrm>
          <a:off x="13652500" y="166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95161</xdr:rowOff>
    </xdr:from>
    <xdr:ext cx="599010" cy="259045"/>
    <xdr:sp macro="" textlink="">
      <xdr:nvSpPr>
        <xdr:cNvPr id="656" name="テキスト ボックス 655"/>
        <xdr:cNvSpPr txBox="1"/>
      </xdr:nvSpPr>
      <xdr:spPr>
        <a:xfrm>
          <a:off x="13403794" y="16725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42376</xdr:rowOff>
    </xdr:from>
    <xdr:to>
      <xdr:col>18</xdr:col>
      <xdr:colOff>492125</xdr:colOff>
      <xdr:row>97</xdr:row>
      <xdr:rowOff>143976</xdr:rowOff>
    </xdr:to>
    <xdr:sp macro="" textlink="">
      <xdr:nvSpPr>
        <xdr:cNvPr id="657" name="フローチャート : 判断 656"/>
        <xdr:cNvSpPr/>
      </xdr:nvSpPr>
      <xdr:spPr>
        <a:xfrm>
          <a:off x="12763500" y="16673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135103</xdr:rowOff>
    </xdr:from>
    <xdr:ext cx="534377" cy="259045"/>
    <xdr:sp macro="" textlink="">
      <xdr:nvSpPr>
        <xdr:cNvPr id="658" name="テキスト ボックス 657"/>
        <xdr:cNvSpPr txBox="1"/>
      </xdr:nvSpPr>
      <xdr:spPr>
        <a:xfrm>
          <a:off x="12547111" y="1676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121983</xdr:rowOff>
    </xdr:from>
    <xdr:to>
      <xdr:col>23</xdr:col>
      <xdr:colOff>568325</xdr:colOff>
      <xdr:row>97</xdr:row>
      <xdr:rowOff>52133</xdr:rowOff>
    </xdr:to>
    <xdr:sp macro="" textlink="">
      <xdr:nvSpPr>
        <xdr:cNvPr id="664" name="円/楕円 663"/>
        <xdr:cNvSpPr/>
      </xdr:nvSpPr>
      <xdr:spPr>
        <a:xfrm>
          <a:off x="16268700" y="1658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144860</xdr:rowOff>
    </xdr:from>
    <xdr:ext cx="599010" cy="259045"/>
    <xdr:sp macro="" textlink="">
      <xdr:nvSpPr>
        <xdr:cNvPr id="665" name="積立金該当値テキスト"/>
        <xdr:cNvSpPr txBox="1"/>
      </xdr:nvSpPr>
      <xdr:spPr>
        <a:xfrm>
          <a:off x="16370300" y="1643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135,528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33469</xdr:rowOff>
    </xdr:from>
    <xdr:to>
      <xdr:col>22</xdr:col>
      <xdr:colOff>415925</xdr:colOff>
      <xdr:row>96</xdr:row>
      <xdr:rowOff>135069</xdr:rowOff>
    </xdr:to>
    <xdr:sp macro="" textlink="">
      <xdr:nvSpPr>
        <xdr:cNvPr id="666" name="円/楕円 665"/>
        <xdr:cNvSpPr/>
      </xdr:nvSpPr>
      <xdr:spPr>
        <a:xfrm>
          <a:off x="15430500" y="1649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151596</xdr:rowOff>
    </xdr:from>
    <xdr:ext cx="599010" cy="259045"/>
    <xdr:sp macro="" textlink="">
      <xdr:nvSpPr>
        <xdr:cNvPr id="667" name="テキスト ボックス 666"/>
        <xdr:cNvSpPr txBox="1"/>
      </xdr:nvSpPr>
      <xdr:spPr>
        <a:xfrm>
          <a:off x="15181794" y="16267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174,248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122746</xdr:rowOff>
    </xdr:from>
    <xdr:to>
      <xdr:col>21</xdr:col>
      <xdr:colOff>212725</xdr:colOff>
      <xdr:row>97</xdr:row>
      <xdr:rowOff>52896</xdr:rowOff>
    </xdr:to>
    <xdr:sp macro="" textlink="">
      <xdr:nvSpPr>
        <xdr:cNvPr id="668" name="円/楕円 667"/>
        <xdr:cNvSpPr/>
      </xdr:nvSpPr>
      <xdr:spPr>
        <a:xfrm>
          <a:off x="14541500" y="1658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69423</xdr:rowOff>
    </xdr:from>
    <xdr:ext cx="599010" cy="259045"/>
    <xdr:sp macro="" textlink="">
      <xdr:nvSpPr>
        <xdr:cNvPr id="669" name="テキスト ボックス 668"/>
        <xdr:cNvSpPr txBox="1"/>
      </xdr:nvSpPr>
      <xdr:spPr>
        <a:xfrm>
          <a:off x="14292794" y="1635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135,194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62161</xdr:rowOff>
    </xdr:from>
    <xdr:to>
      <xdr:col>20</xdr:col>
      <xdr:colOff>9525</xdr:colOff>
      <xdr:row>96</xdr:row>
      <xdr:rowOff>163761</xdr:rowOff>
    </xdr:to>
    <xdr:sp macro="" textlink="">
      <xdr:nvSpPr>
        <xdr:cNvPr id="670" name="円/楕円 669"/>
        <xdr:cNvSpPr/>
      </xdr:nvSpPr>
      <xdr:spPr>
        <a:xfrm>
          <a:off x="13652500" y="165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8838</xdr:rowOff>
    </xdr:from>
    <xdr:ext cx="599010" cy="259045"/>
    <xdr:sp macro="" textlink="">
      <xdr:nvSpPr>
        <xdr:cNvPr id="671" name="テキスト ボックス 670"/>
        <xdr:cNvSpPr txBox="1"/>
      </xdr:nvSpPr>
      <xdr:spPr>
        <a:xfrm>
          <a:off x="13403794" y="1629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161,697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26005</xdr:rowOff>
    </xdr:from>
    <xdr:to>
      <xdr:col>18</xdr:col>
      <xdr:colOff>492125</xdr:colOff>
      <xdr:row>97</xdr:row>
      <xdr:rowOff>127605</xdr:rowOff>
    </xdr:to>
    <xdr:sp macro="" textlink="">
      <xdr:nvSpPr>
        <xdr:cNvPr id="672" name="円/楕円 671"/>
        <xdr:cNvSpPr/>
      </xdr:nvSpPr>
      <xdr:spPr>
        <a:xfrm>
          <a:off x="12763500" y="166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144132</xdr:rowOff>
    </xdr:from>
    <xdr:ext cx="599010" cy="259045"/>
    <xdr:sp macro="" textlink="">
      <xdr:nvSpPr>
        <xdr:cNvPr id="673" name="テキスト ボックス 672"/>
        <xdr:cNvSpPr txBox="1"/>
      </xdr:nvSpPr>
      <xdr:spPr>
        <a:xfrm>
          <a:off x="12514794" y="16431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102,513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4" name="直線コネクタ 68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5" name="テキスト ボックス 68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6" name="直線コネクタ 68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87" name="テキスト ボックス 68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8" name="直線コネクタ 68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9" name="テキスト ボックス 68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0" name="直線コネクタ 68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1" name="テキスト ボックス 69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2" name="直線コネクタ 69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3" name="テキスト ボックス 69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5" name="テキスト ボックス 69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21780</xdr:rowOff>
    </xdr:from>
    <xdr:to>
      <xdr:col>32</xdr:col>
      <xdr:colOff>186689</xdr:colOff>
      <xdr:row>39</xdr:row>
      <xdr:rowOff>44450</xdr:rowOff>
    </xdr:to>
    <xdr:cxnSp macro="">
      <xdr:nvCxnSpPr>
        <xdr:cNvPr id="697" name="直線コネクタ 696"/>
        <xdr:cNvCxnSpPr/>
      </xdr:nvCxnSpPr>
      <xdr:spPr>
        <a:xfrm flipV="1">
          <a:off x="22159595" y="5336730"/>
          <a:ext cx="1269" cy="139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64063</xdr:rowOff>
    </xdr:from>
    <xdr:ext cx="249299" cy="259045"/>
    <xdr:sp macro="" textlink="">
      <xdr:nvSpPr>
        <xdr:cNvPr id="698" name="投資及び出資金最小値テキスト"/>
        <xdr:cNvSpPr txBox="1"/>
      </xdr:nvSpPr>
      <xdr:spPr>
        <a:xfrm>
          <a:off x="22212300" y="67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9" name="直線コネクタ 69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139907</xdr:rowOff>
    </xdr:from>
    <xdr:ext cx="534377" cy="259045"/>
    <xdr:sp macro="" textlink="">
      <xdr:nvSpPr>
        <xdr:cNvPr id="700" name="投資及び出資金最大値テキスト"/>
        <xdr:cNvSpPr txBox="1"/>
      </xdr:nvSpPr>
      <xdr:spPr>
        <a:xfrm>
          <a:off x="22212300" y="51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36,595</a:t>
          </a:r>
          <a:endParaRPr kumimoji="1" lang="ja-JP" altLang="en-US" sz="1000" b="1">
            <a:latin typeface="ＭＳ Ｐゴシック"/>
          </a:endParaRPr>
        </a:p>
      </xdr:txBody>
    </xdr:sp>
    <xdr:clientData/>
  </xdr:oneCellAnchor>
  <xdr:twoCellAnchor>
    <xdr:from>
      <xdr:col>32</xdr:col>
      <xdr:colOff>98425</xdr:colOff>
      <xdr:row>31</xdr:row>
      <xdr:rowOff>21780</xdr:rowOff>
    </xdr:from>
    <xdr:to>
      <xdr:col>32</xdr:col>
      <xdr:colOff>276225</xdr:colOff>
      <xdr:row>31</xdr:row>
      <xdr:rowOff>21780</xdr:rowOff>
    </xdr:to>
    <xdr:cxnSp macro="">
      <xdr:nvCxnSpPr>
        <xdr:cNvPr id="701" name="直線コネクタ 700"/>
        <xdr:cNvCxnSpPr/>
      </xdr:nvCxnSpPr>
      <xdr:spPr>
        <a:xfrm>
          <a:off x="22072600" y="533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2" name="直線コネクタ 70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152963</xdr:rowOff>
    </xdr:from>
    <xdr:ext cx="378565" cy="259045"/>
    <xdr:sp macro="" textlink="">
      <xdr:nvSpPr>
        <xdr:cNvPr id="703" name="投資及び出資金平均値テキスト"/>
        <xdr:cNvSpPr txBox="1"/>
      </xdr:nvSpPr>
      <xdr:spPr>
        <a:xfrm>
          <a:off x="22212300" y="6496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130086</xdr:rowOff>
    </xdr:from>
    <xdr:to>
      <xdr:col>32</xdr:col>
      <xdr:colOff>238125</xdr:colOff>
      <xdr:row>39</xdr:row>
      <xdr:rowOff>60236</xdr:rowOff>
    </xdr:to>
    <xdr:sp macro="" textlink="">
      <xdr:nvSpPr>
        <xdr:cNvPr id="704" name="フローチャート : 判断 703"/>
        <xdr:cNvSpPr/>
      </xdr:nvSpPr>
      <xdr:spPr>
        <a:xfrm>
          <a:off x="221107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5" name="直線コネクタ 70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06" name="フローチャート : 判断 705"/>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07" name="テキスト ボックス 706"/>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8" name="直線コネクタ 70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09" name="フローチャート : 判断 708"/>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0" name="テキスト ボックス 709"/>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1" name="直線コネクタ 71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12" name="フローチャート : 判断 711"/>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13" name="テキスト ボックス 712"/>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14" name="フローチャート : 判断 713"/>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15" name="テキスト ボックス 714"/>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1" name="円/楕円 72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108513</xdr:rowOff>
    </xdr:from>
    <xdr:ext cx="249299" cy="259045"/>
    <xdr:sp macro="" textlink="">
      <xdr:nvSpPr>
        <xdr:cNvPr id="722" name="投資及び出資金該当値テキスト"/>
        <xdr:cNvSpPr txBox="1"/>
      </xdr:nvSpPr>
      <xdr:spPr>
        <a:xfrm>
          <a:off x="22212300" y="6623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3" name="円/楕円 72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4" name="テキスト ボックス 72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5" name="円/楕円 72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6" name="テキスト ボックス 72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7" name="円/楕円 72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8" name="テキスト ボックス 72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9" name="円/楕円 72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0" name="テキスト ボックス 72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2" name="正方形/長方形 73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3" name="正方形/長方形 73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4" name="正方形/長方形 73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5" name="正方形/長方形 73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6" name="正方形/長方形 73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7" name="正方形/長方形 73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1" name="直線コネクタ 74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2" name="テキスト ボックス 74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3" name="直線コネクタ 74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4" name="テキスト ボックス 74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5" name="直線コネクタ 74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46" name="テキスト ボックス 74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7" name="直線コネクタ 74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48" name="テキスト ボックス 74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9" name="直線コネクタ 74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0" name="テキスト ボックス 74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1" name="直線コネクタ 75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2" name="テキスト ボックス 75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144821</xdr:rowOff>
    </xdr:from>
    <xdr:to>
      <xdr:col>32</xdr:col>
      <xdr:colOff>186689</xdr:colOff>
      <xdr:row>59</xdr:row>
      <xdr:rowOff>44450</xdr:rowOff>
    </xdr:to>
    <xdr:cxnSp macro="">
      <xdr:nvCxnSpPr>
        <xdr:cNvPr id="754" name="直線コネクタ 753"/>
        <xdr:cNvCxnSpPr/>
      </xdr:nvCxnSpPr>
      <xdr:spPr>
        <a:xfrm flipV="1">
          <a:off x="22159595" y="8717321"/>
          <a:ext cx="1269" cy="144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6" name="直線コネクタ 75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91498</xdr:rowOff>
    </xdr:from>
    <xdr:ext cx="599010" cy="259045"/>
    <xdr:sp macro="" textlink="">
      <xdr:nvSpPr>
        <xdr:cNvPr id="757" name="貸付金最大値テキスト"/>
        <xdr:cNvSpPr txBox="1"/>
      </xdr:nvSpPr>
      <xdr:spPr>
        <a:xfrm>
          <a:off x="22212300" y="84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189,328</a:t>
          </a:r>
          <a:endParaRPr kumimoji="1" lang="ja-JP" altLang="en-US" sz="1000" b="1">
            <a:latin typeface="ＭＳ Ｐゴシック"/>
          </a:endParaRPr>
        </a:p>
      </xdr:txBody>
    </xdr:sp>
    <xdr:clientData/>
  </xdr:oneCellAnchor>
  <xdr:twoCellAnchor>
    <xdr:from>
      <xdr:col>32</xdr:col>
      <xdr:colOff>98425</xdr:colOff>
      <xdr:row>50</xdr:row>
      <xdr:rowOff>144821</xdr:rowOff>
    </xdr:from>
    <xdr:to>
      <xdr:col>32</xdr:col>
      <xdr:colOff>276225</xdr:colOff>
      <xdr:row>50</xdr:row>
      <xdr:rowOff>144821</xdr:rowOff>
    </xdr:to>
    <xdr:cxnSp macro="">
      <xdr:nvCxnSpPr>
        <xdr:cNvPr id="758" name="直線コネクタ 757"/>
        <xdr:cNvCxnSpPr/>
      </xdr:nvCxnSpPr>
      <xdr:spPr>
        <a:xfrm>
          <a:off x="22072600" y="871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52</xdr:row>
      <xdr:rowOff>29279</xdr:rowOff>
    </xdr:from>
    <xdr:to>
      <xdr:col>32</xdr:col>
      <xdr:colOff>187325</xdr:colOff>
      <xdr:row>52</xdr:row>
      <xdr:rowOff>35588</xdr:rowOff>
    </xdr:to>
    <xdr:cxnSp macro="">
      <xdr:nvCxnSpPr>
        <xdr:cNvPr id="759" name="直線コネクタ 758"/>
        <xdr:cNvCxnSpPr/>
      </xdr:nvCxnSpPr>
      <xdr:spPr>
        <a:xfrm flipV="1">
          <a:off x="21323300" y="8944679"/>
          <a:ext cx="8382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81935</xdr:rowOff>
    </xdr:from>
    <xdr:ext cx="469744" cy="259045"/>
    <xdr:sp macro="" textlink="">
      <xdr:nvSpPr>
        <xdr:cNvPr id="760" name="貸付金平均値テキスト"/>
        <xdr:cNvSpPr txBox="1"/>
      </xdr:nvSpPr>
      <xdr:spPr>
        <a:xfrm>
          <a:off x="22212300" y="10026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103508</xdr:rowOff>
    </xdr:from>
    <xdr:to>
      <xdr:col>32</xdr:col>
      <xdr:colOff>238125</xdr:colOff>
      <xdr:row>59</xdr:row>
      <xdr:rowOff>33658</xdr:rowOff>
    </xdr:to>
    <xdr:sp macro="" textlink="">
      <xdr:nvSpPr>
        <xdr:cNvPr id="761" name="フローチャート : 判断 760"/>
        <xdr:cNvSpPr/>
      </xdr:nvSpPr>
      <xdr:spPr>
        <a:xfrm>
          <a:off x="221107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52</xdr:row>
      <xdr:rowOff>35588</xdr:rowOff>
    </xdr:from>
    <xdr:to>
      <xdr:col>31</xdr:col>
      <xdr:colOff>34925</xdr:colOff>
      <xdr:row>52</xdr:row>
      <xdr:rowOff>47772</xdr:rowOff>
    </xdr:to>
    <xdr:cxnSp macro="">
      <xdr:nvCxnSpPr>
        <xdr:cNvPr id="762" name="直線コネクタ 761"/>
        <xdr:cNvCxnSpPr/>
      </xdr:nvCxnSpPr>
      <xdr:spPr>
        <a:xfrm flipV="1">
          <a:off x="20434300" y="8950988"/>
          <a:ext cx="889000" cy="1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88229</xdr:rowOff>
    </xdr:from>
    <xdr:to>
      <xdr:col>31</xdr:col>
      <xdr:colOff>85725</xdr:colOff>
      <xdr:row>59</xdr:row>
      <xdr:rowOff>18379</xdr:rowOff>
    </xdr:to>
    <xdr:sp macro="" textlink="">
      <xdr:nvSpPr>
        <xdr:cNvPr id="763" name="フローチャート : 判断 762"/>
        <xdr:cNvSpPr/>
      </xdr:nvSpPr>
      <xdr:spPr>
        <a:xfrm>
          <a:off x="21272500" y="1003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59</xdr:row>
      <xdr:rowOff>9506</xdr:rowOff>
    </xdr:from>
    <xdr:ext cx="534377" cy="259045"/>
    <xdr:sp macro="" textlink="">
      <xdr:nvSpPr>
        <xdr:cNvPr id="764" name="テキスト ボックス 763"/>
        <xdr:cNvSpPr txBox="1"/>
      </xdr:nvSpPr>
      <xdr:spPr>
        <a:xfrm>
          <a:off x="21056111" y="101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52</xdr:row>
      <xdr:rowOff>47772</xdr:rowOff>
    </xdr:from>
    <xdr:to>
      <xdr:col>29</xdr:col>
      <xdr:colOff>517525</xdr:colOff>
      <xdr:row>52</xdr:row>
      <xdr:rowOff>54493</xdr:rowOff>
    </xdr:to>
    <xdr:cxnSp macro="">
      <xdr:nvCxnSpPr>
        <xdr:cNvPr id="765" name="直線コネクタ 764"/>
        <xdr:cNvCxnSpPr/>
      </xdr:nvCxnSpPr>
      <xdr:spPr>
        <a:xfrm flipV="1">
          <a:off x="19545300" y="8963172"/>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101907</xdr:rowOff>
    </xdr:from>
    <xdr:to>
      <xdr:col>29</xdr:col>
      <xdr:colOff>568325</xdr:colOff>
      <xdr:row>59</xdr:row>
      <xdr:rowOff>32057</xdr:rowOff>
    </xdr:to>
    <xdr:sp macro="" textlink="">
      <xdr:nvSpPr>
        <xdr:cNvPr id="766" name="フローチャート : 判断 765"/>
        <xdr:cNvSpPr/>
      </xdr:nvSpPr>
      <xdr:spPr>
        <a:xfrm>
          <a:off x="20383500" y="100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23184</xdr:rowOff>
    </xdr:from>
    <xdr:ext cx="469744" cy="259045"/>
    <xdr:sp macro="" textlink="">
      <xdr:nvSpPr>
        <xdr:cNvPr id="767" name="テキスト ボックス 766"/>
        <xdr:cNvSpPr txBox="1"/>
      </xdr:nvSpPr>
      <xdr:spPr>
        <a:xfrm>
          <a:off x="20199427" y="1013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52</xdr:row>
      <xdr:rowOff>54493</xdr:rowOff>
    </xdr:from>
    <xdr:to>
      <xdr:col>28</xdr:col>
      <xdr:colOff>314325</xdr:colOff>
      <xdr:row>52</xdr:row>
      <xdr:rowOff>60772</xdr:rowOff>
    </xdr:to>
    <xdr:cxnSp macro="">
      <xdr:nvCxnSpPr>
        <xdr:cNvPr id="768" name="直線コネクタ 767"/>
        <xdr:cNvCxnSpPr/>
      </xdr:nvCxnSpPr>
      <xdr:spPr>
        <a:xfrm flipV="1">
          <a:off x="18656300" y="8969893"/>
          <a:ext cx="889000" cy="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111547</xdr:rowOff>
    </xdr:from>
    <xdr:to>
      <xdr:col>28</xdr:col>
      <xdr:colOff>365125</xdr:colOff>
      <xdr:row>59</xdr:row>
      <xdr:rowOff>41697</xdr:rowOff>
    </xdr:to>
    <xdr:sp macro="" textlink="">
      <xdr:nvSpPr>
        <xdr:cNvPr id="769" name="フローチャート : 判断 768"/>
        <xdr:cNvSpPr/>
      </xdr:nvSpPr>
      <xdr:spPr>
        <a:xfrm>
          <a:off x="19494500" y="100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32824</xdr:rowOff>
    </xdr:from>
    <xdr:ext cx="469744" cy="259045"/>
    <xdr:sp macro="" textlink="">
      <xdr:nvSpPr>
        <xdr:cNvPr id="770" name="テキスト ボックス 769"/>
        <xdr:cNvSpPr txBox="1"/>
      </xdr:nvSpPr>
      <xdr:spPr>
        <a:xfrm>
          <a:off x="19310427" y="1014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113383</xdr:rowOff>
    </xdr:from>
    <xdr:to>
      <xdr:col>27</xdr:col>
      <xdr:colOff>161925</xdr:colOff>
      <xdr:row>59</xdr:row>
      <xdr:rowOff>43533</xdr:rowOff>
    </xdr:to>
    <xdr:sp macro="" textlink="">
      <xdr:nvSpPr>
        <xdr:cNvPr id="771" name="フローチャート : 判断 770"/>
        <xdr:cNvSpPr/>
      </xdr:nvSpPr>
      <xdr:spPr>
        <a:xfrm>
          <a:off x="18605500" y="100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34660</xdr:rowOff>
    </xdr:from>
    <xdr:ext cx="469744" cy="259045"/>
    <xdr:sp macro="" textlink="">
      <xdr:nvSpPr>
        <xdr:cNvPr id="772" name="テキスト ボックス 771"/>
        <xdr:cNvSpPr txBox="1"/>
      </xdr:nvSpPr>
      <xdr:spPr>
        <a:xfrm>
          <a:off x="18421427" y="1015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3" name="テキスト ボックス 77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4" name="テキスト ボックス 77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5" name="テキスト ボックス 77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6" name="テキスト ボックス 77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7" name="テキスト ボックス 77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51</xdr:row>
      <xdr:rowOff>149929</xdr:rowOff>
    </xdr:from>
    <xdr:to>
      <xdr:col>32</xdr:col>
      <xdr:colOff>238125</xdr:colOff>
      <xdr:row>52</xdr:row>
      <xdr:rowOff>80079</xdr:rowOff>
    </xdr:to>
    <xdr:sp macro="" textlink="">
      <xdr:nvSpPr>
        <xdr:cNvPr id="778" name="円/楕円 777"/>
        <xdr:cNvSpPr/>
      </xdr:nvSpPr>
      <xdr:spPr>
        <a:xfrm>
          <a:off x="22110700" y="889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51</xdr:row>
      <xdr:rowOff>1356</xdr:rowOff>
    </xdr:from>
    <xdr:ext cx="599010" cy="259045"/>
    <xdr:sp macro="" textlink="">
      <xdr:nvSpPr>
        <xdr:cNvPr id="779" name="貸付金該当値テキスト"/>
        <xdr:cNvSpPr txBox="1"/>
      </xdr:nvSpPr>
      <xdr:spPr>
        <a:xfrm>
          <a:off x="22212300" y="874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159,491</a:t>
          </a:r>
          <a:endParaRPr kumimoji="1" lang="ja-JP" altLang="en-US" sz="1000" b="1">
            <a:solidFill>
              <a:srgbClr val="FF0000"/>
            </a:solidFill>
            <a:latin typeface="ＭＳ Ｐゴシック"/>
          </a:endParaRPr>
        </a:p>
      </xdr:txBody>
    </xdr:sp>
    <xdr:clientData/>
  </xdr:oneCellAnchor>
  <xdr:twoCellAnchor>
    <xdr:from>
      <xdr:col>30</xdr:col>
      <xdr:colOff>669925</xdr:colOff>
      <xdr:row>51</xdr:row>
      <xdr:rowOff>156238</xdr:rowOff>
    </xdr:from>
    <xdr:to>
      <xdr:col>31</xdr:col>
      <xdr:colOff>85725</xdr:colOff>
      <xdr:row>52</xdr:row>
      <xdr:rowOff>86388</xdr:rowOff>
    </xdr:to>
    <xdr:sp macro="" textlink="">
      <xdr:nvSpPr>
        <xdr:cNvPr id="780" name="円/楕円 779"/>
        <xdr:cNvSpPr/>
      </xdr:nvSpPr>
      <xdr:spPr>
        <a:xfrm>
          <a:off x="21272500" y="89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50</xdr:row>
      <xdr:rowOff>102915</xdr:rowOff>
    </xdr:from>
    <xdr:ext cx="599010" cy="259045"/>
    <xdr:sp macro="" textlink="">
      <xdr:nvSpPr>
        <xdr:cNvPr id="781" name="テキスト ボックス 780"/>
        <xdr:cNvSpPr txBox="1"/>
      </xdr:nvSpPr>
      <xdr:spPr>
        <a:xfrm>
          <a:off x="21023794" y="8675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158,663</a:t>
          </a:r>
          <a:endParaRPr kumimoji="1" lang="ja-JP" altLang="en-US" sz="1000" b="1">
            <a:solidFill>
              <a:srgbClr val="FF0000"/>
            </a:solidFill>
            <a:latin typeface="ＭＳ Ｐゴシック"/>
          </a:endParaRPr>
        </a:p>
      </xdr:txBody>
    </xdr:sp>
    <xdr:clientData/>
  </xdr:oneCellAnchor>
  <xdr:twoCellAnchor>
    <xdr:from>
      <xdr:col>29</xdr:col>
      <xdr:colOff>466725</xdr:colOff>
      <xdr:row>51</xdr:row>
      <xdr:rowOff>168422</xdr:rowOff>
    </xdr:from>
    <xdr:to>
      <xdr:col>29</xdr:col>
      <xdr:colOff>568325</xdr:colOff>
      <xdr:row>52</xdr:row>
      <xdr:rowOff>98572</xdr:rowOff>
    </xdr:to>
    <xdr:sp macro="" textlink="">
      <xdr:nvSpPr>
        <xdr:cNvPr id="782" name="円/楕円 781"/>
        <xdr:cNvSpPr/>
      </xdr:nvSpPr>
      <xdr:spPr>
        <a:xfrm>
          <a:off x="20383500" y="891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50</xdr:row>
      <xdr:rowOff>115099</xdr:rowOff>
    </xdr:from>
    <xdr:ext cx="599010" cy="259045"/>
    <xdr:sp macro="" textlink="">
      <xdr:nvSpPr>
        <xdr:cNvPr id="783" name="テキスト ボックス 782"/>
        <xdr:cNvSpPr txBox="1"/>
      </xdr:nvSpPr>
      <xdr:spPr>
        <a:xfrm>
          <a:off x="20134794" y="8687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157,064</a:t>
          </a:r>
          <a:endParaRPr kumimoji="1" lang="ja-JP" altLang="en-US" sz="1000" b="1">
            <a:solidFill>
              <a:srgbClr val="FF0000"/>
            </a:solidFill>
            <a:latin typeface="ＭＳ Ｐゴシック"/>
          </a:endParaRPr>
        </a:p>
      </xdr:txBody>
    </xdr:sp>
    <xdr:clientData/>
  </xdr:oneCellAnchor>
  <xdr:twoCellAnchor>
    <xdr:from>
      <xdr:col>28</xdr:col>
      <xdr:colOff>263525</xdr:colOff>
      <xdr:row>52</xdr:row>
      <xdr:rowOff>3693</xdr:rowOff>
    </xdr:from>
    <xdr:to>
      <xdr:col>28</xdr:col>
      <xdr:colOff>365125</xdr:colOff>
      <xdr:row>52</xdr:row>
      <xdr:rowOff>105293</xdr:rowOff>
    </xdr:to>
    <xdr:sp macro="" textlink="">
      <xdr:nvSpPr>
        <xdr:cNvPr id="784" name="円/楕円 783"/>
        <xdr:cNvSpPr/>
      </xdr:nvSpPr>
      <xdr:spPr>
        <a:xfrm>
          <a:off x="19494500" y="891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50</xdr:row>
      <xdr:rowOff>121820</xdr:rowOff>
    </xdr:from>
    <xdr:ext cx="599010" cy="259045"/>
    <xdr:sp macro="" textlink="">
      <xdr:nvSpPr>
        <xdr:cNvPr id="785" name="テキスト ボックス 784"/>
        <xdr:cNvSpPr txBox="1"/>
      </xdr:nvSpPr>
      <xdr:spPr>
        <a:xfrm>
          <a:off x="19245794" y="86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156,182</a:t>
          </a:r>
          <a:endParaRPr kumimoji="1" lang="ja-JP" altLang="en-US" sz="1000" b="1">
            <a:solidFill>
              <a:srgbClr val="FF0000"/>
            </a:solidFill>
            <a:latin typeface="ＭＳ Ｐゴシック"/>
          </a:endParaRPr>
        </a:p>
      </xdr:txBody>
    </xdr:sp>
    <xdr:clientData/>
  </xdr:oneCellAnchor>
  <xdr:twoCellAnchor>
    <xdr:from>
      <xdr:col>27</xdr:col>
      <xdr:colOff>60325</xdr:colOff>
      <xdr:row>52</xdr:row>
      <xdr:rowOff>9972</xdr:rowOff>
    </xdr:from>
    <xdr:to>
      <xdr:col>27</xdr:col>
      <xdr:colOff>161925</xdr:colOff>
      <xdr:row>52</xdr:row>
      <xdr:rowOff>111572</xdr:rowOff>
    </xdr:to>
    <xdr:sp macro="" textlink="">
      <xdr:nvSpPr>
        <xdr:cNvPr id="786" name="円/楕円 785"/>
        <xdr:cNvSpPr/>
      </xdr:nvSpPr>
      <xdr:spPr>
        <a:xfrm>
          <a:off x="18605500" y="89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50</xdr:row>
      <xdr:rowOff>128099</xdr:rowOff>
    </xdr:from>
    <xdr:ext cx="599010" cy="259045"/>
    <xdr:sp macro="" textlink="">
      <xdr:nvSpPr>
        <xdr:cNvPr id="787" name="テキスト ボックス 786"/>
        <xdr:cNvSpPr txBox="1"/>
      </xdr:nvSpPr>
      <xdr:spPr>
        <a:xfrm>
          <a:off x="18356794" y="870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155,358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8" name="正方形/長方形 78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9" name="正方形/長方形 78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0" name="正方形/長方形 78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1" name="正方形/長方形 79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2" name="正方形/長方形 79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3" name="正方形/長方形 79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4" name="正方形/長方形 79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45,580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5" name="正方形/長方形 79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6" name="テキスト ボックス 79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7" name="直線コネクタ 79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8" name="直線コネクタ 79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9" name="テキスト ボックス 79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0" name="直線コネクタ 79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1" name="テキスト ボックス 80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2" name="直線コネクタ 80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3" name="テキスト ボックス 80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4" name="直線コネクタ 80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5" name="テキスト ボックス 80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6" name="直線コネクタ 80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7" name="テキスト ボックス 80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9" name="テキスト ボックス 80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37036</xdr:rowOff>
    </xdr:from>
    <xdr:to>
      <xdr:col>32</xdr:col>
      <xdr:colOff>186689</xdr:colOff>
      <xdr:row>78</xdr:row>
      <xdr:rowOff>46896</xdr:rowOff>
    </xdr:to>
    <xdr:cxnSp macro="">
      <xdr:nvCxnSpPr>
        <xdr:cNvPr id="811" name="直線コネクタ 810"/>
        <xdr:cNvCxnSpPr/>
      </xdr:nvCxnSpPr>
      <xdr:spPr>
        <a:xfrm flipV="1">
          <a:off x="22159595" y="12038536"/>
          <a:ext cx="1269" cy="138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50723</xdr:rowOff>
    </xdr:from>
    <xdr:ext cx="534377" cy="259045"/>
    <xdr:sp macro="" textlink="">
      <xdr:nvSpPr>
        <xdr:cNvPr id="812" name="繰出金最小値テキスト"/>
        <xdr:cNvSpPr txBox="1"/>
      </xdr:nvSpPr>
      <xdr:spPr>
        <a:xfrm>
          <a:off x="22212300" y="13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44,358</a:t>
          </a:r>
          <a:endParaRPr kumimoji="1" lang="ja-JP" altLang="en-US" sz="1000" b="1">
            <a:latin typeface="ＭＳ Ｐゴシック"/>
          </a:endParaRPr>
        </a:p>
      </xdr:txBody>
    </xdr:sp>
    <xdr:clientData/>
  </xdr:oneCellAnchor>
  <xdr:twoCellAnchor>
    <xdr:from>
      <xdr:col>32</xdr:col>
      <xdr:colOff>98425</xdr:colOff>
      <xdr:row>78</xdr:row>
      <xdr:rowOff>46896</xdr:rowOff>
    </xdr:from>
    <xdr:to>
      <xdr:col>32</xdr:col>
      <xdr:colOff>276225</xdr:colOff>
      <xdr:row>78</xdr:row>
      <xdr:rowOff>46896</xdr:rowOff>
    </xdr:to>
    <xdr:cxnSp macro="">
      <xdr:nvCxnSpPr>
        <xdr:cNvPr id="813" name="直線コネクタ 812"/>
        <xdr:cNvCxnSpPr/>
      </xdr:nvCxnSpPr>
      <xdr:spPr>
        <a:xfrm>
          <a:off x="22072600" y="1341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155163</xdr:rowOff>
    </xdr:from>
    <xdr:ext cx="599010" cy="259045"/>
    <xdr:sp macro="" textlink="">
      <xdr:nvSpPr>
        <xdr:cNvPr id="814" name="繰出金最大値テキスト"/>
        <xdr:cNvSpPr txBox="1"/>
      </xdr:nvSpPr>
      <xdr:spPr>
        <a:xfrm>
          <a:off x="22212300"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406,946</a:t>
          </a:r>
          <a:endParaRPr kumimoji="1" lang="ja-JP" altLang="en-US" sz="1000" b="1">
            <a:latin typeface="ＭＳ Ｐゴシック"/>
          </a:endParaRPr>
        </a:p>
      </xdr:txBody>
    </xdr:sp>
    <xdr:clientData/>
  </xdr:oneCellAnchor>
  <xdr:twoCellAnchor>
    <xdr:from>
      <xdr:col>32</xdr:col>
      <xdr:colOff>98425</xdr:colOff>
      <xdr:row>70</xdr:row>
      <xdr:rowOff>37036</xdr:rowOff>
    </xdr:from>
    <xdr:to>
      <xdr:col>32</xdr:col>
      <xdr:colOff>276225</xdr:colOff>
      <xdr:row>70</xdr:row>
      <xdr:rowOff>37036</xdr:rowOff>
    </xdr:to>
    <xdr:cxnSp macro="">
      <xdr:nvCxnSpPr>
        <xdr:cNvPr id="815" name="直線コネクタ 814"/>
        <xdr:cNvCxnSpPr/>
      </xdr:nvCxnSpPr>
      <xdr:spPr>
        <a:xfrm>
          <a:off x="22072600" y="120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90253</xdr:rowOff>
    </xdr:from>
    <xdr:to>
      <xdr:col>32</xdr:col>
      <xdr:colOff>187325</xdr:colOff>
      <xdr:row>77</xdr:row>
      <xdr:rowOff>103837</xdr:rowOff>
    </xdr:to>
    <xdr:cxnSp macro="">
      <xdr:nvCxnSpPr>
        <xdr:cNvPr id="816" name="直線コネクタ 815"/>
        <xdr:cNvCxnSpPr/>
      </xdr:nvCxnSpPr>
      <xdr:spPr>
        <a:xfrm flipV="1">
          <a:off x="21323300" y="13291903"/>
          <a:ext cx="838200" cy="1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135678</xdr:rowOff>
    </xdr:from>
    <xdr:ext cx="599010" cy="259045"/>
    <xdr:sp macro="" textlink="">
      <xdr:nvSpPr>
        <xdr:cNvPr id="817" name="繰出金平均値テキスト"/>
        <xdr:cNvSpPr txBox="1"/>
      </xdr:nvSpPr>
      <xdr:spPr>
        <a:xfrm>
          <a:off x="22212300" y="12994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112801</xdr:rowOff>
    </xdr:from>
    <xdr:to>
      <xdr:col>32</xdr:col>
      <xdr:colOff>238125</xdr:colOff>
      <xdr:row>77</xdr:row>
      <xdr:rowOff>42951</xdr:rowOff>
    </xdr:to>
    <xdr:sp macro="" textlink="">
      <xdr:nvSpPr>
        <xdr:cNvPr id="818" name="フローチャート : 判断 817"/>
        <xdr:cNvSpPr/>
      </xdr:nvSpPr>
      <xdr:spPr>
        <a:xfrm>
          <a:off x="221107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101817</xdr:rowOff>
    </xdr:from>
    <xdr:to>
      <xdr:col>31</xdr:col>
      <xdr:colOff>34925</xdr:colOff>
      <xdr:row>77</xdr:row>
      <xdr:rowOff>103837</xdr:rowOff>
    </xdr:to>
    <xdr:cxnSp macro="">
      <xdr:nvCxnSpPr>
        <xdr:cNvPr id="819" name="直線コネクタ 818"/>
        <xdr:cNvCxnSpPr/>
      </xdr:nvCxnSpPr>
      <xdr:spPr>
        <a:xfrm>
          <a:off x="20434300" y="13303467"/>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0" name="フローチャート : 判断 819"/>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10565</xdr:rowOff>
    </xdr:from>
    <xdr:ext cx="599010" cy="259045"/>
    <xdr:sp macro="" textlink="">
      <xdr:nvSpPr>
        <xdr:cNvPr id="821" name="テキスト ボックス 820"/>
        <xdr:cNvSpPr txBox="1"/>
      </xdr:nvSpPr>
      <xdr:spPr>
        <a:xfrm>
          <a:off x="21023794" y="128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101817</xdr:rowOff>
    </xdr:from>
    <xdr:to>
      <xdr:col>29</xdr:col>
      <xdr:colOff>517525</xdr:colOff>
      <xdr:row>77</xdr:row>
      <xdr:rowOff>113509</xdr:rowOff>
    </xdr:to>
    <xdr:cxnSp macro="">
      <xdr:nvCxnSpPr>
        <xdr:cNvPr id="822" name="直線コネクタ 821"/>
        <xdr:cNvCxnSpPr/>
      </xdr:nvCxnSpPr>
      <xdr:spPr>
        <a:xfrm flipV="1">
          <a:off x="19545300" y="13303467"/>
          <a:ext cx="889000" cy="1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3" name="フローチャート : 判断 822"/>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27675</xdr:rowOff>
    </xdr:from>
    <xdr:ext cx="599010" cy="259045"/>
    <xdr:sp macro="" textlink="">
      <xdr:nvSpPr>
        <xdr:cNvPr id="824" name="テキスト ボックス 823"/>
        <xdr:cNvSpPr txBox="1"/>
      </xdr:nvSpPr>
      <xdr:spPr>
        <a:xfrm>
          <a:off x="20134794" y="1288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96053</xdr:rowOff>
    </xdr:from>
    <xdr:to>
      <xdr:col>28</xdr:col>
      <xdr:colOff>314325</xdr:colOff>
      <xdr:row>77</xdr:row>
      <xdr:rowOff>113509</xdr:rowOff>
    </xdr:to>
    <xdr:cxnSp macro="">
      <xdr:nvCxnSpPr>
        <xdr:cNvPr id="825" name="直線コネクタ 824"/>
        <xdr:cNvCxnSpPr/>
      </xdr:nvCxnSpPr>
      <xdr:spPr>
        <a:xfrm>
          <a:off x="18656300" y="13297703"/>
          <a:ext cx="889000" cy="1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26" name="フローチャート : 判断 825"/>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167060</xdr:rowOff>
    </xdr:from>
    <xdr:ext cx="599010" cy="259045"/>
    <xdr:sp macro="" textlink="">
      <xdr:nvSpPr>
        <xdr:cNvPr id="827" name="テキスト ボックス 826"/>
        <xdr:cNvSpPr txBox="1"/>
      </xdr:nvSpPr>
      <xdr:spPr>
        <a:xfrm>
          <a:off x="19245794" y="1285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28" name="フローチャート : 判断 827"/>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31260</xdr:rowOff>
    </xdr:from>
    <xdr:ext cx="599010" cy="259045"/>
    <xdr:sp macro="" textlink="">
      <xdr:nvSpPr>
        <xdr:cNvPr id="829" name="テキスト ボックス 828"/>
        <xdr:cNvSpPr txBox="1"/>
      </xdr:nvSpPr>
      <xdr:spPr>
        <a:xfrm>
          <a:off x="18356794" y="1289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39453</xdr:rowOff>
    </xdr:from>
    <xdr:to>
      <xdr:col>32</xdr:col>
      <xdr:colOff>238125</xdr:colOff>
      <xdr:row>77</xdr:row>
      <xdr:rowOff>141053</xdr:rowOff>
    </xdr:to>
    <xdr:sp macro="" textlink="">
      <xdr:nvSpPr>
        <xdr:cNvPr id="835" name="円/楕円 834"/>
        <xdr:cNvSpPr/>
      </xdr:nvSpPr>
      <xdr:spPr>
        <a:xfrm>
          <a:off x="22110700" y="1324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17880</xdr:rowOff>
    </xdr:from>
    <xdr:ext cx="534377" cy="259045"/>
    <xdr:sp macro="" textlink="">
      <xdr:nvSpPr>
        <xdr:cNvPr id="836" name="繰出金該当値テキスト"/>
        <xdr:cNvSpPr txBox="1"/>
      </xdr:nvSpPr>
      <xdr:spPr>
        <a:xfrm>
          <a:off x="22212300" y="132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77,978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53037</xdr:rowOff>
    </xdr:from>
    <xdr:to>
      <xdr:col>31</xdr:col>
      <xdr:colOff>85725</xdr:colOff>
      <xdr:row>77</xdr:row>
      <xdr:rowOff>154637</xdr:rowOff>
    </xdr:to>
    <xdr:sp macro="" textlink="">
      <xdr:nvSpPr>
        <xdr:cNvPr id="837" name="円/楕円 836"/>
        <xdr:cNvSpPr/>
      </xdr:nvSpPr>
      <xdr:spPr>
        <a:xfrm>
          <a:off x="21272500" y="1325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145764</xdr:rowOff>
    </xdr:from>
    <xdr:ext cx="534377" cy="259045"/>
    <xdr:sp macro="" textlink="">
      <xdr:nvSpPr>
        <xdr:cNvPr id="838" name="テキスト ボックス 837"/>
        <xdr:cNvSpPr txBox="1"/>
      </xdr:nvSpPr>
      <xdr:spPr>
        <a:xfrm>
          <a:off x="21056111" y="1334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74,413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51017</xdr:rowOff>
    </xdr:from>
    <xdr:to>
      <xdr:col>29</xdr:col>
      <xdr:colOff>568325</xdr:colOff>
      <xdr:row>77</xdr:row>
      <xdr:rowOff>152617</xdr:rowOff>
    </xdr:to>
    <xdr:sp macro="" textlink="">
      <xdr:nvSpPr>
        <xdr:cNvPr id="839" name="円/楕円 838"/>
        <xdr:cNvSpPr/>
      </xdr:nvSpPr>
      <xdr:spPr>
        <a:xfrm>
          <a:off x="20383500" y="1325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143744</xdr:rowOff>
    </xdr:from>
    <xdr:ext cx="534377" cy="259045"/>
    <xdr:sp macro="" textlink="">
      <xdr:nvSpPr>
        <xdr:cNvPr id="840" name="テキスト ボックス 839"/>
        <xdr:cNvSpPr txBox="1"/>
      </xdr:nvSpPr>
      <xdr:spPr>
        <a:xfrm>
          <a:off x="20167111" y="1334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74,943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62709</xdr:rowOff>
    </xdr:from>
    <xdr:to>
      <xdr:col>28</xdr:col>
      <xdr:colOff>365125</xdr:colOff>
      <xdr:row>77</xdr:row>
      <xdr:rowOff>164309</xdr:rowOff>
    </xdr:to>
    <xdr:sp macro="" textlink="">
      <xdr:nvSpPr>
        <xdr:cNvPr id="841" name="円/楕円 840"/>
        <xdr:cNvSpPr/>
      </xdr:nvSpPr>
      <xdr:spPr>
        <a:xfrm>
          <a:off x="19494500" y="1326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155436</xdr:rowOff>
    </xdr:from>
    <xdr:ext cx="534377" cy="259045"/>
    <xdr:sp macro="" textlink="">
      <xdr:nvSpPr>
        <xdr:cNvPr id="842" name="テキスト ボックス 841"/>
        <xdr:cNvSpPr txBox="1"/>
      </xdr:nvSpPr>
      <xdr:spPr>
        <a:xfrm>
          <a:off x="19278111" y="1335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71,874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45253</xdr:rowOff>
    </xdr:from>
    <xdr:to>
      <xdr:col>27</xdr:col>
      <xdr:colOff>161925</xdr:colOff>
      <xdr:row>77</xdr:row>
      <xdr:rowOff>146853</xdr:rowOff>
    </xdr:to>
    <xdr:sp macro="" textlink="">
      <xdr:nvSpPr>
        <xdr:cNvPr id="843" name="円/楕円 842"/>
        <xdr:cNvSpPr/>
      </xdr:nvSpPr>
      <xdr:spPr>
        <a:xfrm>
          <a:off x="18605500" y="1324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137980</xdr:rowOff>
    </xdr:from>
    <xdr:ext cx="534377" cy="259045"/>
    <xdr:sp macro="" textlink="">
      <xdr:nvSpPr>
        <xdr:cNvPr id="844" name="テキスト ボックス 843"/>
        <xdr:cNvSpPr txBox="1"/>
      </xdr:nvSpPr>
      <xdr:spPr>
        <a:xfrm>
          <a:off x="18389111" y="1333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76,456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5" name="直線コネクタ 85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6" name="テキスト ボックス 85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7" name="直線コネクタ 85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8" name="テキスト ボックス 85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0" name="直線コネクタ 85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2" name="直線コネクタ 86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4" name="直線コネクタ 86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5" name="直線コネクタ 86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7" name="フローチャート : 判断 86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8" name="直線コネクタ 86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9" name="フローチャート : 判断 86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0" name="テキスト ボックス 86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1" name="直線コネクタ 87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2" name="フローチャート : 判断 87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3" name="テキスト ボックス 87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4" name="直線コネクタ 87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5" name="フローチャート : 判断 87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6" name="テキスト ボックス 87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7" name="フローチャート : 判断 87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8" name="テキスト ボックス 87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9" name="テキスト ボックス 87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0" name="テキスト ボックス 87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1" name="テキスト ボックス 88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2" name="テキスト ボックス 88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3" name="テキスト ボックス 88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円/楕円 88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6" name="円/楕円 88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7" name="テキスト ボックス 88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8" name="円/楕円 88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9" name="テキスト ボックス 88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0" name="円/楕円 88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1" name="テキスト ボックス 89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円/楕円 89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3" name="テキスト ボックス 89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4" name="正方形/長方形 89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5" name="正方形/長方形 89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6" name="テキスト ボックス 89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1,570,353</a:t>
          </a:r>
          <a:r>
            <a:rPr kumimoji="1" lang="ja-JP" altLang="ja-JP" sz="1100">
              <a:solidFill>
                <a:schemeClr val="dk1"/>
              </a:solidFill>
              <a:effectLst/>
              <a:latin typeface="+mn-lt"/>
              <a:ea typeface="+mn-ea"/>
              <a:cs typeface="+mn-cs"/>
            </a:rPr>
            <a:t>円となっている。主な構成項目である人件費は、一人当たり</a:t>
          </a:r>
          <a:r>
            <a:rPr kumimoji="1" lang="en-US" altLang="ja-JP" sz="1100">
              <a:solidFill>
                <a:schemeClr val="dk1"/>
              </a:solidFill>
              <a:effectLst/>
              <a:latin typeface="+mn-lt"/>
              <a:ea typeface="+mn-ea"/>
              <a:cs typeface="+mn-cs"/>
            </a:rPr>
            <a:t>197,446</a:t>
          </a:r>
          <a:r>
            <a:rPr kumimoji="1" lang="ja-JP" altLang="ja-JP" sz="1100">
              <a:solidFill>
                <a:schemeClr val="dk1"/>
              </a:solidFill>
              <a:effectLst/>
              <a:latin typeface="+mn-lt"/>
              <a:ea typeface="+mn-ea"/>
              <a:cs typeface="+mn-cs"/>
            </a:rPr>
            <a:t>円、物件費は</a:t>
          </a:r>
          <a:r>
            <a:rPr kumimoji="1" lang="en-US" altLang="ja-JP" sz="1100">
              <a:solidFill>
                <a:schemeClr val="dk1"/>
              </a:solidFill>
              <a:effectLst/>
              <a:latin typeface="+mn-lt"/>
              <a:ea typeface="+mn-ea"/>
              <a:cs typeface="+mn-cs"/>
            </a:rPr>
            <a:t>211,992</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年度から年々増加傾向していることから、類似団体平均と比べ高い水準にある。主な要因は町立診療所の運営に係る経費が普通会計に計上されていることである。また、普通建設事業費は、住民一人当たり</a:t>
          </a:r>
          <a:r>
            <a:rPr kumimoji="1" lang="en-US" altLang="ja-JP" sz="1100">
              <a:solidFill>
                <a:schemeClr val="dk1"/>
              </a:solidFill>
              <a:effectLst/>
              <a:latin typeface="+mn-lt"/>
              <a:ea typeface="+mn-ea"/>
              <a:cs typeface="+mn-cs"/>
            </a:rPr>
            <a:t>476,981</a:t>
          </a:r>
          <a:r>
            <a:rPr kumimoji="1" lang="ja-JP" altLang="ja-JP" sz="1100">
              <a:solidFill>
                <a:schemeClr val="dk1"/>
              </a:solidFill>
              <a:effectLst/>
              <a:latin typeface="+mn-lt"/>
              <a:ea typeface="+mn-ea"/>
              <a:cs typeface="+mn-cs"/>
            </a:rPr>
            <a:t>円となっており、類似団体平均を上回っている。これは、平成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からの一般廃棄物処理施設及び町民会館整備事業などの増加によるもので、高い水準となっている。今後は、公共施設等総合管理計画に基づき、更新や維持管理に対して適正に財源配分していくよう努め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香川県直島町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3,144
3,129
14.22
5,295,562
4,937,190
255,153
1,716,845
3,774,505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61306</xdr:rowOff>
    </xdr:from>
    <xdr:to>
      <xdr:col>6</xdr:col>
      <xdr:colOff>510540</xdr:colOff>
      <xdr:row>38</xdr:row>
      <xdr:rowOff>164601</xdr:rowOff>
    </xdr:to>
    <xdr:cxnSp macro="">
      <xdr:nvCxnSpPr>
        <xdr:cNvPr id="57" name="直線コネクタ 56"/>
        <xdr:cNvCxnSpPr/>
      </xdr:nvCxnSpPr>
      <xdr:spPr>
        <a:xfrm flipV="1">
          <a:off x="4633595" y="5204806"/>
          <a:ext cx="1270" cy="147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168428</xdr:rowOff>
    </xdr:from>
    <xdr:ext cx="469744" cy="259045"/>
    <xdr:sp macro="" textlink="">
      <xdr:nvSpPr>
        <xdr:cNvPr id="58" name="議会費最小値テキスト"/>
        <xdr:cNvSpPr txBox="1"/>
      </xdr:nvSpPr>
      <xdr:spPr>
        <a:xfrm>
          <a:off x="4686300"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6,475</a:t>
          </a:r>
          <a:endParaRPr kumimoji="1" lang="ja-JP" altLang="en-US" sz="1000" b="1">
            <a:latin typeface="ＭＳ Ｐゴシック"/>
          </a:endParaRPr>
        </a:p>
      </xdr:txBody>
    </xdr:sp>
    <xdr:clientData/>
  </xdr:oneCellAnchor>
  <xdr:twoCellAnchor>
    <xdr:from>
      <xdr:col>6</xdr:col>
      <xdr:colOff>422275</xdr:colOff>
      <xdr:row>38</xdr:row>
      <xdr:rowOff>164601</xdr:rowOff>
    </xdr:from>
    <xdr:to>
      <xdr:col>6</xdr:col>
      <xdr:colOff>600075</xdr:colOff>
      <xdr:row>38</xdr:row>
      <xdr:rowOff>164601</xdr:rowOff>
    </xdr:to>
    <xdr:cxnSp macro="">
      <xdr:nvCxnSpPr>
        <xdr:cNvPr id="59" name="直線コネクタ 58"/>
        <xdr:cNvCxnSpPr/>
      </xdr:nvCxnSpPr>
      <xdr:spPr>
        <a:xfrm>
          <a:off x="4546600" y="667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7983</xdr:rowOff>
    </xdr:from>
    <xdr:ext cx="534377" cy="259045"/>
    <xdr:sp macro="" textlink="">
      <xdr:nvSpPr>
        <xdr:cNvPr id="60" name="議会費最大値テキスト"/>
        <xdr:cNvSpPr txBox="1"/>
      </xdr:nvSpPr>
      <xdr:spPr>
        <a:xfrm>
          <a:off x="4686300" y="4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96,801</a:t>
          </a:r>
          <a:endParaRPr kumimoji="1" lang="ja-JP" altLang="en-US" sz="1000" b="1">
            <a:latin typeface="ＭＳ Ｐゴシック"/>
          </a:endParaRPr>
        </a:p>
      </xdr:txBody>
    </xdr:sp>
    <xdr:clientData/>
  </xdr:oneCellAnchor>
  <xdr:twoCellAnchor>
    <xdr:from>
      <xdr:col>6</xdr:col>
      <xdr:colOff>422275</xdr:colOff>
      <xdr:row>30</xdr:row>
      <xdr:rowOff>61306</xdr:rowOff>
    </xdr:from>
    <xdr:to>
      <xdr:col>6</xdr:col>
      <xdr:colOff>600075</xdr:colOff>
      <xdr:row>30</xdr:row>
      <xdr:rowOff>61306</xdr:rowOff>
    </xdr:to>
    <xdr:cxnSp macro="">
      <xdr:nvCxnSpPr>
        <xdr:cNvPr id="61" name="直線コネクタ 60"/>
        <xdr:cNvCxnSpPr/>
      </xdr:nvCxnSpPr>
      <xdr:spPr>
        <a:xfrm>
          <a:off x="4546600" y="520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139716</xdr:rowOff>
    </xdr:from>
    <xdr:to>
      <xdr:col>6</xdr:col>
      <xdr:colOff>511175</xdr:colOff>
      <xdr:row>37</xdr:row>
      <xdr:rowOff>161025</xdr:rowOff>
    </xdr:to>
    <xdr:cxnSp macro="">
      <xdr:nvCxnSpPr>
        <xdr:cNvPr id="62" name="直線コネクタ 61"/>
        <xdr:cNvCxnSpPr/>
      </xdr:nvCxnSpPr>
      <xdr:spPr>
        <a:xfrm flipV="1">
          <a:off x="3797300" y="6483366"/>
          <a:ext cx="838200" cy="2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106173</xdr:rowOff>
    </xdr:from>
    <xdr:ext cx="534377" cy="259045"/>
    <xdr:sp macro="" textlink="">
      <xdr:nvSpPr>
        <xdr:cNvPr id="63" name="議会費平均値テキスト"/>
        <xdr:cNvSpPr txBox="1"/>
      </xdr:nvSpPr>
      <xdr:spPr>
        <a:xfrm>
          <a:off x="4686300" y="6449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127746</xdr:rowOff>
    </xdr:from>
    <xdr:to>
      <xdr:col>6</xdr:col>
      <xdr:colOff>561975</xdr:colOff>
      <xdr:row>38</xdr:row>
      <xdr:rowOff>57896</xdr:rowOff>
    </xdr:to>
    <xdr:sp macro="" textlink="">
      <xdr:nvSpPr>
        <xdr:cNvPr id="64" name="フローチャート : 判断 63"/>
        <xdr:cNvSpPr/>
      </xdr:nvSpPr>
      <xdr:spPr>
        <a:xfrm>
          <a:off x="45847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161025</xdr:rowOff>
    </xdr:from>
    <xdr:to>
      <xdr:col>5</xdr:col>
      <xdr:colOff>358775</xdr:colOff>
      <xdr:row>38</xdr:row>
      <xdr:rowOff>7112</xdr:rowOff>
    </xdr:to>
    <xdr:cxnSp macro="">
      <xdr:nvCxnSpPr>
        <xdr:cNvPr id="65" name="直線コネクタ 64"/>
        <xdr:cNvCxnSpPr/>
      </xdr:nvCxnSpPr>
      <xdr:spPr>
        <a:xfrm flipV="1">
          <a:off x="2908300" y="6504675"/>
          <a:ext cx="8890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7296</xdr:rowOff>
    </xdr:from>
    <xdr:ext cx="534377" cy="259045"/>
    <xdr:sp macro="" textlink="">
      <xdr:nvSpPr>
        <xdr:cNvPr id="67" name="テキスト ボックス 66"/>
        <xdr:cNvSpPr txBox="1"/>
      </xdr:nvSpPr>
      <xdr:spPr>
        <a:xfrm>
          <a:off x="3530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153563</xdr:rowOff>
    </xdr:from>
    <xdr:to>
      <xdr:col>4</xdr:col>
      <xdr:colOff>155575</xdr:colOff>
      <xdr:row>38</xdr:row>
      <xdr:rowOff>7112</xdr:rowOff>
    </xdr:to>
    <xdr:cxnSp macro="">
      <xdr:nvCxnSpPr>
        <xdr:cNvPr id="68" name="直線コネクタ 67"/>
        <xdr:cNvCxnSpPr/>
      </xdr:nvCxnSpPr>
      <xdr:spPr>
        <a:xfrm>
          <a:off x="2019300" y="6497213"/>
          <a:ext cx="889000" cy="2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13240</xdr:rowOff>
    </xdr:from>
    <xdr:ext cx="534377" cy="259045"/>
    <xdr:sp macro="" textlink="">
      <xdr:nvSpPr>
        <xdr:cNvPr id="70" name="テキスト ボックス 69"/>
        <xdr:cNvSpPr txBox="1"/>
      </xdr:nvSpPr>
      <xdr:spPr>
        <a:xfrm>
          <a:off x="2641111" y="61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72214</xdr:rowOff>
    </xdr:from>
    <xdr:to>
      <xdr:col>2</xdr:col>
      <xdr:colOff>638175</xdr:colOff>
      <xdr:row>37</xdr:row>
      <xdr:rowOff>153563</xdr:rowOff>
    </xdr:to>
    <xdr:cxnSp macro="">
      <xdr:nvCxnSpPr>
        <xdr:cNvPr id="71" name="直線コネクタ 70"/>
        <xdr:cNvCxnSpPr/>
      </xdr:nvCxnSpPr>
      <xdr:spPr>
        <a:xfrm>
          <a:off x="1130300" y="6415864"/>
          <a:ext cx="889000" cy="8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5059</xdr:rowOff>
    </xdr:from>
    <xdr:ext cx="534377" cy="259045"/>
    <xdr:sp macro="" textlink="">
      <xdr:nvSpPr>
        <xdr:cNvPr id="73" name="テキスト ボックス 72"/>
        <xdr:cNvSpPr txBox="1"/>
      </xdr:nvSpPr>
      <xdr:spPr>
        <a:xfrm>
          <a:off x="1752111" y="61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122665</xdr:rowOff>
    </xdr:from>
    <xdr:ext cx="534377" cy="259045"/>
    <xdr:sp macro="" textlink="">
      <xdr:nvSpPr>
        <xdr:cNvPr id="75" name="テキスト ボックス 74"/>
        <xdr:cNvSpPr txBox="1"/>
      </xdr:nvSpPr>
      <xdr:spPr>
        <a:xfrm>
          <a:off x="863111" y="64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88916</xdr:rowOff>
    </xdr:from>
    <xdr:to>
      <xdr:col>6</xdr:col>
      <xdr:colOff>561975</xdr:colOff>
      <xdr:row>38</xdr:row>
      <xdr:rowOff>19066</xdr:rowOff>
    </xdr:to>
    <xdr:sp macro="" textlink="">
      <xdr:nvSpPr>
        <xdr:cNvPr id="81" name="円/楕円 80"/>
        <xdr:cNvSpPr/>
      </xdr:nvSpPr>
      <xdr:spPr>
        <a:xfrm>
          <a:off x="4584700" y="643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111793</xdr:rowOff>
    </xdr:from>
    <xdr:ext cx="534377" cy="259045"/>
    <xdr:sp macro="" textlink="">
      <xdr:nvSpPr>
        <xdr:cNvPr id="82" name="議会費該当値テキスト"/>
        <xdr:cNvSpPr txBox="1"/>
      </xdr:nvSpPr>
      <xdr:spPr>
        <a:xfrm>
          <a:off x="4686300" y="628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18,499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110225</xdr:rowOff>
    </xdr:from>
    <xdr:to>
      <xdr:col>5</xdr:col>
      <xdr:colOff>409575</xdr:colOff>
      <xdr:row>38</xdr:row>
      <xdr:rowOff>40375</xdr:rowOff>
    </xdr:to>
    <xdr:sp macro="" textlink="">
      <xdr:nvSpPr>
        <xdr:cNvPr id="83" name="円/楕円 82"/>
        <xdr:cNvSpPr/>
      </xdr:nvSpPr>
      <xdr:spPr>
        <a:xfrm>
          <a:off x="3746500" y="645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31502</xdr:rowOff>
    </xdr:from>
    <xdr:ext cx="534377" cy="259045"/>
    <xdr:sp macro="" textlink="">
      <xdr:nvSpPr>
        <xdr:cNvPr id="84" name="テキスト ボックス 83"/>
        <xdr:cNvSpPr txBox="1"/>
      </xdr:nvSpPr>
      <xdr:spPr>
        <a:xfrm>
          <a:off x="3530111" y="654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127762</xdr:rowOff>
    </xdr:from>
    <xdr:to>
      <xdr:col>4</xdr:col>
      <xdr:colOff>206375</xdr:colOff>
      <xdr:row>38</xdr:row>
      <xdr:rowOff>57912</xdr:rowOff>
    </xdr:to>
    <xdr:sp macro="" textlink="">
      <xdr:nvSpPr>
        <xdr:cNvPr id="85" name="円/楕円 84"/>
        <xdr:cNvSpPr/>
      </xdr:nvSpPr>
      <xdr:spPr>
        <a:xfrm>
          <a:off x="2857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49039</xdr:rowOff>
    </xdr:from>
    <xdr:ext cx="534377" cy="259045"/>
    <xdr:sp macro="" textlink="">
      <xdr:nvSpPr>
        <xdr:cNvPr id="86" name="テキスト ボックス 85"/>
        <xdr:cNvSpPr txBox="1"/>
      </xdr:nvSpPr>
      <xdr:spPr>
        <a:xfrm>
          <a:off x="2641111" y="656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102763</xdr:rowOff>
    </xdr:from>
    <xdr:to>
      <xdr:col>3</xdr:col>
      <xdr:colOff>3175</xdr:colOff>
      <xdr:row>38</xdr:row>
      <xdr:rowOff>32913</xdr:rowOff>
    </xdr:to>
    <xdr:sp macro="" textlink="">
      <xdr:nvSpPr>
        <xdr:cNvPr id="87" name="円/楕円 86"/>
        <xdr:cNvSpPr/>
      </xdr:nvSpPr>
      <xdr:spPr>
        <a:xfrm>
          <a:off x="1968500" y="644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24040</xdr:rowOff>
    </xdr:from>
    <xdr:ext cx="534377" cy="259045"/>
    <xdr:sp macro="" textlink="">
      <xdr:nvSpPr>
        <xdr:cNvPr id="88" name="テキスト ボックス 87"/>
        <xdr:cNvSpPr txBox="1"/>
      </xdr:nvSpPr>
      <xdr:spPr>
        <a:xfrm>
          <a:off x="1752111" y="65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21414</xdr:rowOff>
    </xdr:from>
    <xdr:to>
      <xdr:col>1</xdr:col>
      <xdr:colOff>485775</xdr:colOff>
      <xdr:row>37</xdr:row>
      <xdr:rowOff>123014</xdr:rowOff>
    </xdr:to>
    <xdr:sp macro="" textlink="">
      <xdr:nvSpPr>
        <xdr:cNvPr id="89" name="円/楕円 88"/>
        <xdr:cNvSpPr/>
      </xdr:nvSpPr>
      <xdr:spPr>
        <a:xfrm>
          <a:off x="1079500" y="636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139541</xdr:rowOff>
    </xdr:from>
    <xdr:ext cx="534377" cy="259045"/>
    <xdr:sp macro="" textlink="">
      <xdr:nvSpPr>
        <xdr:cNvPr id="90" name="テキスト ボックス 89"/>
        <xdr:cNvSpPr txBox="1"/>
      </xdr:nvSpPr>
      <xdr:spPr>
        <a:xfrm>
          <a:off x="863111" y="614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140815</xdr:rowOff>
    </xdr:from>
    <xdr:to>
      <xdr:col>6</xdr:col>
      <xdr:colOff>510540</xdr:colOff>
      <xdr:row>59</xdr:row>
      <xdr:rowOff>16309</xdr:rowOff>
    </xdr:to>
    <xdr:cxnSp macro="">
      <xdr:nvCxnSpPr>
        <xdr:cNvPr id="114" name="直線コネクタ 113"/>
        <xdr:cNvCxnSpPr/>
      </xdr:nvCxnSpPr>
      <xdr:spPr>
        <a:xfrm flipV="1">
          <a:off x="4633595" y="8884765"/>
          <a:ext cx="1270" cy="124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20136</xdr:rowOff>
    </xdr:from>
    <xdr:ext cx="534377" cy="259045"/>
    <xdr:sp macro="" textlink="">
      <xdr:nvSpPr>
        <xdr:cNvPr id="115" name="総務費最小値テキスト"/>
        <xdr:cNvSpPr txBox="1"/>
      </xdr:nvSpPr>
      <xdr:spPr>
        <a:xfrm>
          <a:off x="4686300" y="10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73,860</a:t>
          </a:r>
          <a:endParaRPr kumimoji="1" lang="ja-JP" altLang="en-US" sz="1000" b="1">
            <a:latin typeface="ＭＳ Ｐゴシック"/>
          </a:endParaRPr>
        </a:p>
      </xdr:txBody>
    </xdr:sp>
    <xdr:clientData/>
  </xdr:oneCellAnchor>
  <xdr:twoCellAnchor>
    <xdr:from>
      <xdr:col>6</xdr:col>
      <xdr:colOff>422275</xdr:colOff>
      <xdr:row>59</xdr:row>
      <xdr:rowOff>16309</xdr:rowOff>
    </xdr:from>
    <xdr:to>
      <xdr:col>6</xdr:col>
      <xdr:colOff>600075</xdr:colOff>
      <xdr:row>59</xdr:row>
      <xdr:rowOff>16309</xdr:rowOff>
    </xdr:to>
    <xdr:cxnSp macro="">
      <xdr:nvCxnSpPr>
        <xdr:cNvPr id="116" name="直線コネクタ 115"/>
        <xdr:cNvCxnSpPr/>
      </xdr:nvCxnSpPr>
      <xdr:spPr>
        <a:xfrm>
          <a:off x="4546600" y="1013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87492</xdr:rowOff>
    </xdr:from>
    <xdr:ext cx="690189" cy="259045"/>
    <xdr:sp macro="" textlink="">
      <xdr:nvSpPr>
        <xdr:cNvPr id="117" name="総務費最大値テキスト"/>
        <xdr:cNvSpPr txBox="1"/>
      </xdr:nvSpPr>
      <xdr:spPr>
        <a:xfrm>
          <a:off x="4686300" y="865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3,347,072</a:t>
          </a:r>
          <a:endParaRPr kumimoji="1" lang="ja-JP" altLang="en-US" sz="1000" b="1">
            <a:latin typeface="ＭＳ Ｐゴシック"/>
          </a:endParaRPr>
        </a:p>
      </xdr:txBody>
    </xdr:sp>
    <xdr:clientData/>
  </xdr:oneCellAnchor>
  <xdr:twoCellAnchor>
    <xdr:from>
      <xdr:col>6</xdr:col>
      <xdr:colOff>422275</xdr:colOff>
      <xdr:row>51</xdr:row>
      <xdr:rowOff>140815</xdr:rowOff>
    </xdr:from>
    <xdr:to>
      <xdr:col>6</xdr:col>
      <xdr:colOff>600075</xdr:colOff>
      <xdr:row>51</xdr:row>
      <xdr:rowOff>140815</xdr:rowOff>
    </xdr:to>
    <xdr:cxnSp macro="">
      <xdr:nvCxnSpPr>
        <xdr:cNvPr id="118" name="直線コネクタ 117"/>
        <xdr:cNvCxnSpPr/>
      </xdr:nvCxnSpPr>
      <xdr:spPr>
        <a:xfrm>
          <a:off x="4546600" y="888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37132</xdr:rowOff>
    </xdr:from>
    <xdr:to>
      <xdr:col>6</xdr:col>
      <xdr:colOff>511175</xdr:colOff>
      <xdr:row>58</xdr:row>
      <xdr:rowOff>59772</xdr:rowOff>
    </xdr:to>
    <xdr:cxnSp macro="">
      <xdr:nvCxnSpPr>
        <xdr:cNvPr id="119" name="直線コネクタ 118"/>
        <xdr:cNvCxnSpPr/>
      </xdr:nvCxnSpPr>
      <xdr:spPr>
        <a:xfrm>
          <a:off x="3797300" y="9981232"/>
          <a:ext cx="838200" cy="2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56709</xdr:rowOff>
    </xdr:from>
    <xdr:ext cx="599010" cy="259045"/>
    <xdr:sp macro="" textlink="">
      <xdr:nvSpPr>
        <xdr:cNvPr id="120" name="総務費平均値テキスト"/>
        <xdr:cNvSpPr txBox="1"/>
      </xdr:nvSpPr>
      <xdr:spPr>
        <a:xfrm>
          <a:off x="4686300" y="10000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78282</xdr:rowOff>
    </xdr:from>
    <xdr:to>
      <xdr:col>6</xdr:col>
      <xdr:colOff>561975</xdr:colOff>
      <xdr:row>59</xdr:row>
      <xdr:rowOff>8432</xdr:rowOff>
    </xdr:to>
    <xdr:sp macro="" textlink="">
      <xdr:nvSpPr>
        <xdr:cNvPr id="121" name="フローチャート : 判断 120"/>
        <xdr:cNvSpPr/>
      </xdr:nvSpPr>
      <xdr:spPr>
        <a:xfrm>
          <a:off x="45847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37132</xdr:rowOff>
    </xdr:from>
    <xdr:to>
      <xdr:col>5</xdr:col>
      <xdr:colOff>358775</xdr:colOff>
      <xdr:row>58</xdr:row>
      <xdr:rowOff>98900</xdr:rowOff>
    </xdr:to>
    <xdr:cxnSp macro="">
      <xdr:nvCxnSpPr>
        <xdr:cNvPr id="122" name="直線コネクタ 121"/>
        <xdr:cNvCxnSpPr/>
      </xdr:nvCxnSpPr>
      <xdr:spPr>
        <a:xfrm flipV="1">
          <a:off x="2908300" y="9981232"/>
          <a:ext cx="889000" cy="6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66868</xdr:rowOff>
    </xdr:from>
    <xdr:to>
      <xdr:col>5</xdr:col>
      <xdr:colOff>409575</xdr:colOff>
      <xdr:row>58</xdr:row>
      <xdr:rowOff>168468</xdr:rowOff>
    </xdr:to>
    <xdr:sp macro="" textlink="">
      <xdr:nvSpPr>
        <xdr:cNvPr id="123" name="フローチャート : 判断 122"/>
        <xdr:cNvSpPr/>
      </xdr:nvSpPr>
      <xdr:spPr>
        <a:xfrm>
          <a:off x="3746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159595</xdr:rowOff>
    </xdr:from>
    <xdr:ext cx="599010" cy="259045"/>
    <xdr:sp macro="" textlink="">
      <xdr:nvSpPr>
        <xdr:cNvPr id="124" name="テキスト ボックス 123"/>
        <xdr:cNvSpPr txBox="1"/>
      </xdr:nvSpPr>
      <xdr:spPr>
        <a:xfrm>
          <a:off x="3497794" y="1010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98900</xdr:rowOff>
    </xdr:from>
    <xdr:to>
      <xdr:col>4</xdr:col>
      <xdr:colOff>155575</xdr:colOff>
      <xdr:row>58</xdr:row>
      <xdr:rowOff>110204</xdr:rowOff>
    </xdr:to>
    <xdr:cxnSp macro="">
      <xdr:nvCxnSpPr>
        <xdr:cNvPr id="125" name="直線コネクタ 124"/>
        <xdr:cNvCxnSpPr/>
      </xdr:nvCxnSpPr>
      <xdr:spPr>
        <a:xfrm flipV="1">
          <a:off x="2019300" y="10043000"/>
          <a:ext cx="889000" cy="1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58187</xdr:rowOff>
    </xdr:from>
    <xdr:to>
      <xdr:col>4</xdr:col>
      <xdr:colOff>206375</xdr:colOff>
      <xdr:row>58</xdr:row>
      <xdr:rowOff>159787</xdr:rowOff>
    </xdr:to>
    <xdr:sp macro="" textlink="">
      <xdr:nvSpPr>
        <xdr:cNvPr id="126" name="フローチャート : 判断 125"/>
        <xdr:cNvSpPr/>
      </xdr:nvSpPr>
      <xdr:spPr>
        <a:xfrm>
          <a:off x="2857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150914</xdr:rowOff>
    </xdr:from>
    <xdr:ext cx="599010" cy="259045"/>
    <xdr:sp macro="" textlink="">
      <xdr:nvSpPr>
        <xdr:cNvPr id="127" name="テキスト ボックス 126"/>
        <xdr:cNvSpPr txBox="1"/>
      </xdr:nvSpPr>
      <xdr:spPr>
        <a:xfrm>
          <a:off x="2608794" y="1009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110204</xdr:rowOff>
    </xdr:from>
    <xdr:to>
      <xdr:col>2</xdr:col>
      <xdr:colOff>638175</xdr:colOff>
      <xdr:row>58</xdr:row>
      <xdr:rowOff>148013</xdr:rowOff>
    </xdr:to>
    <xdr:cxnSp macro="">
      <xdr:nvCxnSpPr>
        <xdr:cNvPr id="128" name="直線コネクタ 127"/>
        <xdr:cNvCxnSpPr/>
      </xdr:nvCxnSpPr>
      <xdr:spPr>
        <a:xfrm flipV="1">
          <a:off x="1130300" y="10054304"/>
          <a:ext cx="889000" cy="3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63091</xdr:rowOff>
    </xdr:from>
    <xdr:to>
      <xdr:col>3</xdr:col>
      <xdr:colOff>3175</xdr:colOff>
      <xdr:row>58</xdr:row>
      <xdr:rowOff>164691</xdr:rowOff>
    </xdr:to>
    <xdr:sp macro="" textlink="">
      <xdr:nvSpPr>
        <xdr:cNvPr id="129" name="フローチャート : 判断 128"/>
        <xdr:cNvSpPr/>
      </xdr:nvSpPr>
      <xdr:spPr>
        <a:xfrm>
          <a:off x="1968500" y="1000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155818</xdr:rowOff>
    </xdr:from>
    <xdr:ext cx="599010" cy="259045"/>
    <xdr:sp macro="" textlink="">
      <xdr:nvSpPr>
        <xdr:cNvPr id="130" name="テキスト ボックス 129"/>
        <xdr:cNvSpPr txBox="1"/>
      </xdr:nvSpPr>
      <xdr:spPr>
        <a:xfrm>
          <a:off x="1719794" y="10099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62845</xdr:rowOff>
    </xdr:from>
    <xdr:to>
      <xdr:col>1</xdr:col>
      <xdr:colOff>485775</xdr:colOff>
      <xdr:row>58</xdr:row>
      <xdr:rowOff>164445</xdr:rowOff>
    </xdr:to>
    <xdr:sp macro="" textlink="">
      <xdr:nvSpPr>
        <xdr:cNvPr id="131" name="フローチャート : 判断 130"/>
        <xdr:cNvSpPr/>
      </xdr:nvSpPr>
      <xdr:spPr>
        <a:xfrm>
          <a:off x="1079500" y="1000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9522</xdr:rowOff>
    </xdr:from>
    <xdr:ext cx="599010" cy="259045"/>
    <xdr:sp macro="" textlink="">
      <xdr:nvSpPr>
        <xdr:cNvPr id="132" name="テキスト ボックス 131"/>
        <xdr:cNvSpPr txBox="1"/>
      </xdr:nvSpPr>
      <xdr:spPr>
        <a:xfrm>
          <a:off x="830794" y="978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8972</xdr:rowOff>
    </xdr:from>
    <xdr:to>
      <xdr:col>6</xdr:col>
      <xdr:colOff>561975</xdr:colOff>
      <xdr:row>58</xdr:row>
      <xdr:rowOff>110572</xdr:rowOff>
    </xdr:to>
    <xdr:sp macro="" textlink="">
      <xdr:nvSpPr>
        <xdr:cNvPr id="138" name="円/楕円 137"/>
        <xdr:cNvSpPr/>
      </xdr:nvSpPr>
      <xdr:spPr>
        <a:xfrm>
          <a:off x="4584700" y="995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31849</xdr:rowOff>
    </xdr:from>
    <xdr:ext cx="599010" cy="259045"/>
    <xdr:sp macro="" textlink="">
      <xdr:nvSpPr>
        <xdr:cNvPr id="139" name="総務費該当値テキスト"/>
        <xdr:cNvSpPr txBox="1"/>
      </xdr:nvSpPr>
      <xdr:spPr>
        <a:xfrm>
          <a:off x="4686300" y="9804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409,786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157782</xdr:rowOff>
    </xdr:from>
    <xdr:to>
      <xdr:col>5</xdr:col>
      <xdr:colOff>409575</xdr:colOff>
      <xdr:row>58</xdr:row>
      <xdr:rowOff>87932</xdr:rowOff>
    </xdr:to>
    <xdr:sp macro="" textlink="">
      <xdr:nvSpPr>
        <xdr:cNvPr id="140" name="円/楕円 139"/>
        <xdr:cNvSpPr/>
      </xdr:nvSpPr>
      <xdr:spPr>
        <a:xfrm>
          <a:off x="3746500" y="993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104459</xdr:rowOff>
    </xdr:from>
    <xdr:ext cx="599010" cy="259045"/>
    <xdr:sp macro="" textlink="">
      <xdr:nvSpPr>
        <xdr:cNvPr id="141" name="テキスト ボックス 140"/>
        <xdr:cNvSpPr txBox="1"/>
      </xdr:nvSpPr>
      <xdr:spPr>
        <a:xfrm>
          <a:off x="3497794" y="970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469,207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48100</xdr:rowOff>
    </xdr:from>
    <xdr:to>
      <xdr:col>4</xdr:col>
      <xdr:colOff>206375</xdr:colOff>
      <xdr:row>58</xdr:row>
      <xdr:rowOff>149700</xdr:rowOff>
    </xdr:to>
    <xdr:sp macro="" textlink="">
      <xdr:nvSpPr>
        <xdr:cNvPr id="142" name="円/楕円 141"/>
        <xdr:cNvSpPr/>
      </xdr:nvSpPr>
      <xdr:spPr>
        <a:xfrm>
          <a:off x="2857500" y="99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166227</xdr:rowOff>
    </xdr:from>
    <xdr:ext cx="599010" cy="259045"/>
    <xdr:sp macro="" textlink="">
      <xdr:nvSpPr>
        <xdr:cNvPr id="143" name="テキスト ボックス 142"/>
        <xdr:cNvSpPr txBox="1"/>
      </xdr:nvSpPr>
      <xdr:spPr>
        <a:xfrm>
          <a:off x="2608794" y="9767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307,086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59404</xdr:rowOff>
    </xdr:from>
    <xdr:to>
      <xdr:col>3</xdr:col>
      <xdr:colOff>3175</xdr:colOff>
      <xdr:row>58</xdr:row>
      <xdr:rowOff>161004</xdr:rowOff>
    </xdr:to>
    <xdr:sp macro="" textlink="">
      <xdr:nvSpPr>
        <xdr:cNvPr id="144" name="円/楕円 143"/>
        <xdr:cNvSpPr/>
      </xdr:nvSpPr>
      <xdr:spPr>
        <a:xfrm>
          <a:off x="1968500" y="1000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6081</xdr:rowOff>
    </xdr:from>
    <xdr:ext cx="599010" cy="259045"/>
    <xdr:sp macro="" textlink="">
      <xdr:nvSpPr>
        <xdr:cNvPr id="145" name="テキスト ボックス 144"/>
        <xdr:cNvSpPr txBox="1"/>
      </xdr:nvSpPr>
      <xdr:spPr>
        <a:xfrm>
          <a:off x="1719794" y="9778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277,417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97213</xdr:rowOff>
    </xdr:from>
    <xdr:to>
      <xdr:col>1</xdr:col>
      <xdr:colOff>485775</xdr:colOff>
      <xdr:row>59</xdr:row>
      <xdr:rowOff>27363</xdr:rowOff>
    </xdr:to>
    <xdr:sp macro="" textlink="">
      <xdr:nvSpPr>
        <xdr:cNvPr id="146" name="円/楕円 145"/>
        <xdr:cNvSpPr/>
      </xdr:nvSpPr>
      <xdr:spPr>
        <a:xfrm>
          <a:off x="1079500" y="1004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18490</xdr:rowOff>
    </xdr:from>
    <xdr:ext cx="599010" cy="259045"/>
    <xdr:sp macro="" textlink="">
      <xdr:nvSpPr>
        <xdr:cNvPr id="147" name="テキスト ボックス 146"/>
        <xdr:cNvSpPr txBox="1"/>
      </xdr:nvSpPr>
      <xdr:spPr>
        <a:xfrm>
          <a:off x="830794" y="1013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144,117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35458</xdr:rowOff>
    </xdr:from>
    <xdr:to>
      <xdr:col>6</xdr:col>
      <xdr:colOff>510540</xdr:colOff>
      <xdr:row>78</xdr:row>
      <xdr:rowOff>117788</xdr:rowOff>
    </xdr:to>
    <xdr:cxnSp macro="">
      <xdr:nvCxnSpPr>
        <xdr:cNvPr id="172" name="直線コネクタ 171"/>
        <xdr:cNvCxnSpPr/>
      </xdr:nvCxnSpPr>
      <xdr:spPr>
        <a:xfrm flipV="1">
          <a:off x="4633595" y="12208408"/>
          <a:ext cx="1270" cy="128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121615</xdr:rowOff>
    </xdr:from>
    <xdr:ext cx="599010" cy="259045"/>
    <xdr:sp macro="" textlink="">
      <xdr:nvSpPr>
        <xdr:cNvPr id="173" name="民生費最小値テキスト"/>
        <xdr:cNvSpPr txBox="1"/>
      </xdr:nvSpPr>
      <xdr:spPr>
        <a:xfrm>
          <a:off x="4686300" y="134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125,751</a:t>
          </a:r>
          <a:endParaRPr kumimoji="1" lang="ja-JP" altLang="en-US" sz="1000" b="1">
            <a:latin typeface="ＭＳ Ｐゴシック"/>
          </a:endParaRPr>
        </a:p>
      </xdr:txBody>
    </xdr:sp>
    <xdr:clientData/>
  </xdr:oneCellAnchor>
  <xdr:twoCellAnchor>
    <xdr:from>
      <xdr:col>6</xdr:col>
      <xdr:colOff>422275</xdr:colOff>
      <xdr:row>78</xdr:row>
      <xdr:rowOff>117788</xdr:rowOff>
    </xdr:from>
    <xdr:to>
      <xdr:col>6</xdr:col>
      <xdr:colOff>600075</xdr:colOff>
      <xdr:row>78</xdr:row>
      <xdr:rowOff>117788</xdr:rowOff>
    </xdr:to>
    <xdr:cxnSp macro="">
      <xdr:nvCxnSpPr>
        <xdr:cNvPr id="174" name="直線コネクタ 173"/>
        <xdr:cNvCxnSpPr/>
      </xdr:nvCxnSpPr>
      <xdr:spPr>
        <a:xfrm>
          <a:off x="4546600" y="1349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153585</xdr:rowOff>
    </xdr:from>
    <xdr:ext cx="599010" cy="259045"/>
    <xdr:sp macro="" textlink="">
      <xdr:nvSpPr>
        <xdr:cNvPr id="175" name="民生費最大値テキスト"/>
        <xdr:cNvSpPr txBox="1"/>
      </xdr:nvSpPr>
      <xdr:spPr>
        <a:xfrm>
          <a:off x="4686300" y="11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462,360</a:t>
          </a:r>
          <a:endParaRPr kumimoji="1" lang="ja-JP" altLang="en-US" sz="1000" b="1">
            <a:latin typeface="ＭＳ Ｐゴシック"/>
          </a:endParaRPr>
        </a:p>
      </xdr:txBody>
    </xdr:sp>
    <xdr:clientData/>
  </xdr:oneCellAnchor>
  <xdr:twoCellAnchor>
    <xdr:from>
      <xdr:col>6</xdr:col>
      <xdr:colOff>422275</xdr:colOff>
      <xdr:row>71</xdr:row>
      <xdr:rowOff>35458</xdr:rowOff>
    </xdr:from>
    <xdr:to>
      <xdr:col>6</xdr:col>
      <xdr:colOff>600075</xdr:colOff>
      <xdr:row>71</xdr:row>
      <xdr:rowOff>35458</xdr:rowOff>
    </xdr:to>
    <xdr:cxnSp macro="">
      <xdr:nvCxnSpPr>
        <xdr:cNvPr id="176" name="直線コネクタ 175"/>
        <xdr:cNvCxnSpPr/>
      </xdr:nvCxnSpPr>
      <xdr:spPr>
        <a:xfrm>
          <a:off x="4546600" y="12208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6468</xdr:rowOff>
    </xdr:from>
    <xdr:to>
      <xdr:col>6</xdr:col>
      <xdr:colOff>511175</xdr:colOff>
      <xdr:row>78</xdr:row>
      <xdr:rowOff>94628</xdr:rowOff>
    </xdr:to>
    <xdr:cxnSp macro="">
      <xdr:nvCxnSpPr>
        <xdr:cNvPr id="177" name="直線コネクタ 176"/>
        <xdr:cNvCxnSpPr/>
      </xdr:nvCxnSpPr>
      <xdr:spPr>
        <a:xfrm flipV="1">
          <a:off x="3797300" y="13379568"/>
          <a:ext cx="838200" cy="8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40747</xdr:rowOff>
    </xdr:from>
    <xdr:ext cx="599010" cy="259045"/>
    <xdr:sp macro="" textlink="">
      <xdr:nvSpPr>
        <xdr:cNvPr id="178" name="民生費平均値テキスト"/>
        <xdr:cNvSpPr txBox="1"/>
      </xdr:nvSpPr>
      <xdr:spPr>
        <a:xfrm>
          <a:off x="4686300" y="130709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17870</xdr:rowOff>
    </xdr:from>
    <xdr:to>
      <xdr:col>6</xdr:col>
      <xdr:colOff>561975</xdr:colOff>
      <xdr:row>77</xdr:row>
      <xdr:rowOff>119470</xdr:rowOff>
    </xdr:to>
    <xdr:sp macro="" textlink="">
      <xdr:nvSpPr>
        <xdr:cNvPr id="179" name="フローチャート : 判断 178"/>
        <xdr:cNvSpPr/>
      </xdr:nvSpPr>
      <xdr:spPr>
        <a:xfrm>
          <a:off x="4584700" y="132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94628</xdr:rowOff>
    </xdr:from>
    <xdr:to>
      <xdr:col>5</xdr:col>
      <xdr:colOff>358775</xdr:colOff>
      <xdr:row>78</xdr:row>
      <xdr:rowOff>160982</xdr:rowOff>
    </xdr:to>
    <xdr:cxnSp macro="">
      <xdr:nvCxnSpPr>
        <xdr:cNvPr id="180" name="直線コネクタ 179"/>
        <xdr:cNvCxnSpPr/>
      </xdr:nvCxnSpPr>
      <xdr:spPr>
        <a:xfrm flipV="1">
          <a:off x="2908300" y="13467728"/>
          <a:ext cx="889000" cy="6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140940</xdr:rowOff>
    </xdr:from>
    <xdr:to>
      <xdr:col>5</xdr:col>
      <xdr:colOff>409575</xdr:colOff>
      <xdr:row>77</xdr:row>
      <xdr:rowOff>71090</xdr:rowOff>
    </xdr:to>
    <xdr:sp macro="" textlink="">
      <xdr:nvSpPr>
        <xdr:cNvPr id="181" name="フローチャート : 判断 180"/>
        <xdr:cNvSpPr/>
      </xdr:nvSpPr>
      <xdr:spPr>
        <a:xfrm>
          <a:off x="3746500" y="1317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87618</xdr:rowOff>
    </xdr:from>
    <xdr:ext cx="599010" cy="259045"/>
    <xdr:sp macro="" textlink="">
      <xdr:nvSpPr>
        <xdr:cNvPr id="182" name="テキスト ボックス 181"/>
        <xdr:cNvSpPr txBox="1"/>
      </xdr:nvSpPr>
      <xdr:spPr>
        <a:xfrm>
          <a:off x="3497794" y="1294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154129</xdr:rowOff>
    </xdr:from>
    <xdr:to>
      <xdr:col>4</xdr:col>
      <xdr:colOff>155575</xdr:colOff>
      <xdr:row>78</xdr:row>
      <xdr:rowOff>160982</xdr:rowOff>
    </xdr:to>
    <xdr:cxnSp macro="">
      <xdr:nvCxnSpPr>
        <xdr:cNvPr id="183" name="直線コネクタ 182"/>
        <xdr:cNvCxnSpPr/>
      </xdr:nvCxnSpPr>
      <xdr:spPr>
        <a:xfrm>
          <a:off x="2019300" y="13527229"/>
          <a:ext cx="889000" cy="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171159</xdr:rowOff>
    </xdr:from>
    <xdr:to>
      <xdr:col>4</xdr:col>
      <xdr:colOff>206375</xdr:colOff>
      <xdr:row>77</xdr:row>
      <xdr:rowOff>101309</xdr:rowOff>
    </xdr:to>
    <xdr:sp macro="" textlink="">
      <xdr:nvSpPr>
        <xdr:cNvPr id="184" name="フローチャート : 判断 183"/>
        <xdr:cNvSpPr/>
      </xdr:nvSpPr>
      <xdr:spPr>
        <a:xfrm>
          <a:off x="2857500" y="1320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117836</xdr:rowOff>
    </xdr:from>
    <xdr:ext cx="599010" cy="259045"/>
    <xdr:sp macro="" textlink="">
      <xdr:nvSpPr>
        <xdr:cNvPr id="185" name="テキスト ボックス 184"/>
        <xdr:cNvSpPr txBox="1"/>
      </xdr:nvSpPr>
      <xdr:spPr>
        <a:xfrm>
          <a:off x="2608794" y="12976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98819</xdr:rowOff>
    </xdr:from>
    <xdr:to>
      <xdr:col>2</xdr:col>
      <xdr:colOff>638175</xdr:colOff>
      <xdr:row>78</xdr:row>
      <xdr:rowOff>154129</xdr:rowOff>
    </xdr:to>
    <xdr:cxnSp macro="">
      <xdr:nvCxnSpPr>
        <xdr:cNvPr id="186" name="直線コネクタ 185"/>
        <xdr:cNvCxnSpPr/>
      </xdr:nvCxnSpPr>
      <xdr:spPr>
        <a:xfrm>
          <a:off x="1130300" y="13471919"/>
          <a:ext cx="889000" cy="5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140430</xdr:rowOff>
    </xdr:from>
    <xdr:to>
      <xdr:col>3</xdr:col>
      <xdr:colOff>3175</xdr:colOff>
      <xdr:row>77</xdr:row>
      <xdr:rowOff>70580</xdr:rowOff>
    </xdr:to>
    <xdr:sp macro="" textlink="">
      <xdr:nvSpPr>
        <xdr:cNvPr id="187" name="フローチャート : 判断 186"/>
        <xdr:cNvSpPr/>
      </xdr:nvSpPr>
      <xdr:spPr>
        <a:xfrm>
          <a:off x="1968500" y="1317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87107</xdr:rowOff>
    </xdr:from>
    <xdr:ext cx="599010" cy="259045"/>
    <xdr:sp macro="" textlink="">
      <xdr:nvSpPr>
        <xdr:cNvPr id="188" name="テキスト ボックス 187"/>
        <xdr:cNvSpPr txBox="1"/>
      </xdr:nvSpPr>
      <xdr:spPr>
        <a:xfrm>
          <a:off x="1719794" y="1294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24168</xdr:rowOff>
    </xdr:from>
    <xdr:to>
      <xdr:col>1</xdr:col>
      <xdr:colOff>485775</xdr:colOff>
      <xdr:row>77</xdr:row>
      <xdr:rowOff>125768</xdr:rowOff>
    </xdr:to>
    <xdr:sp macro="" textlink="">
      <xdr:nvSpPr>
        <xdr:cNvPr id="189" name="フローチャート : 判断 188"/>
        <xdr:cNvSpPr/>
      </xdr:nvSpPr>
      <xdr:spPr>
        <a:xfrm>
          <a:off x="1079500" y="1322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142295</xdr:rowOff>
    </xdr:from>
    <xdr:ext cx="599010" cy="259045"/>
    <xdr:sp macro="" textlink="">
      <xdr:nvSpPr>
        <xdr:cNvPr id="190" name="テキスト ボックス 189"/>
        <xdr:cNvSpPr txBox="1"/>
      </xdr:nvSpPr>
      <xdr:spPr>
        <a:xfrm>
          <a:off x="830794" y="1300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127118</xdr:rowOff>
    </xdr:from>
    <xdr:to>
      <xdr:col>6</xdr:col>
      <xdr:colOff>561975</xdr:colOff>
      <xdr:row>78</xdr:row>
      <xdr:rowOff>57268</xdr:rowOff>
    </xdr:to>
    <xdr:sp macro="" textlink="">
      <xdr:nvSpPr>
        <xdr:cNvPr id="196" name="円/楕円 195"/>
        <xdr:cNvSpPr/>
      </xdr:nvSpPr>
      <xdr:spPr>
        <a:xfrm>
          <a:off x="4584700" y="133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42045</xdr:rowOff>
    </xdr:from>
    <xdr:ext cx="599010" cy="259045"/>
    <xdr:sp macro="" textlink="">
      <xdr:nvSpPr>
        <xdr:cNvPr id="197" name="民生費該当値テキスト"/>
        <xdr:cNvSpPr txBox="1"/>
      </xdr:nvSpPr>
      <xdr:spPr>
        <a:xfrm>
          <a:off x="4686300" y="1324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154,969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43828</xdr:rowOff>
    </xdr:from>
    <xdr:to>
      <xdr:col>5</xdr:col>
      <xdr:colOff>409575</xdr:colOff>
      <xdr:row>78</xdr:row>
      <xdr:rowOff>145428</xdr:rowOff>
    </xdr:to>
    <xdr:sp macro="" textlink="">
      <xdr:nvSpPr>
        <xdr:cNvPr id="198" name="円/楕円 197"/>
        <xdr:cNvSpPr/>
      </xdr:nvSpPr>
      <xdr:spPr>
        <a:xfrm>
          <a:off x="3746500" y="1341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136555</xdr:rowOff>
    </xdr:from>
    <xdr:ext cx="599010" cy="259045"/>
    <xdr:sp macro="" textlink="">
      <xdr:nvSpPr>
        <xdr:cNvPr id="199" name="テキスト ボックス 198"/>
        <xdr:cNvSpPr txBox="1"/>
      </xdr:nvSpPr>
      <xdr:spPr>
        <a:xfrm>
          <a:off x="3497794" y="1350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131,830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110182</xdr:rowOff>
    </xdr:from>
    <xdr:to>
      <xdr:col>4</xdr:col>
      <xdr:colOff>206375</xdr:colOff>
      <xdr:row>79</xdr:row>
      <xdr:rowOff>40332</xdr:rowOff>
    </xdr:to>
    <xdr:sp macro="" textlink="">
      <xdr:nvSpPr>
        <xdr:cNvPr id="200" name="円/楕円 199"/>
        <xdr:cNvSpPr/>
      </xdr:nvSpPr>
      <xdr:spPr>
        <a:xfrm>
          <a:off x="2857500" y="1348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31459</xdr:rowOff>
    </xdr:from>
    <xdr:ext cx="599010" cy="259045"/>
    <xdr:sp macro="" textlink="">
      <xdr:nvSpPr>
        <xdr:cNvPr id="201" name="テキスト ボックス 200"/>
        <xdr:cNvSpPr txBox="1"/>
      </xdr:nvSpPr>
      <xdr:spPr>
        <a:xfrm>
          <a:off x="2608794" y="1357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114,414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103329</xdr:rowOff>
    </xdr:from>
    <xdr:to>
      <xdr:col>3</xdr:col>
      <xdr:colOff>3175</xdr:colOff>
      <xdr:row>79</xdr:row>
      <xdr:rowOff>33479</xdr:rowOff>
    </xdr:to>
    <xdr:sp macro="" textlink="">
      <xdr:nvSpPr>
        <xdr:cNvPr id="202" name="円/楕円 201"/>
        <xdr:cNvSpPr/>
      </xdr:nvSpPr>
      <xdr:spPr>
        <a:xfrm>
          <a:off x="1968500" y="1347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24606</xdr:rowOff>
    </xdr:from>
    <xdr:ext cx="599010" cy="259045"/>
    <xdr:sp macro="" textlink="">
      <xdr:nvSpPr>
        <xdr:cNvPr id="203" name="テキスト ボックス 202"/>
        <xdr:cNvSpPr txBox="1"/>
      </xdr:nvSpPr>
      <xdr:spPr>
        <a:xfrm>
          <a:off x="1719794" y="1356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116,213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48019</xdr:rowOff>
    </xdr:from>
    <xdr:to>
      <xdr:col>1</xdr:col>
      <xdr:colOff>485775</xdr:colOff>
      <xdr:row>78</xdr:row>
      <xdr:rowOff>149619</xdr:rowOff>
    </xdr:to>
    <xdr:sp macro="" textlink="">
      <xdr:nvSpPr>
        <xdr:cNvPr id="204" name="円/楕円 203"/>
        <xdr:cNvSpPr/>
      </xdr:nvSpPr>
      <xdr:spPr>
        <a:xfrm>
          <a:off x="1079500" y="134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140746</xdr:rowOff>
    </xdr:from>
    <xdr:ext cx="599010" cy="259045"/>
    <xdr:sp macro="" textlink="">
      <xdr:nvSpPr>
        <xdr:cNvPr id="205" name="テキスト ボックス 204"/>
        <xdr:cNvSpPr txBox="1"/>
      </xdr:nvSpPr>
      <xdr:spPr>
        <a:xfrm>
          <a:off x="830794" y="1351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75354</xdr:rowOff>
    </xdr:from>
    <xdr:to>
      <xdr:col>6</xdr:col>
      <xdr:colOff>510540</xdr:colOff>
      <xdr:row>98</xdr:row>
      <xdr:rowOff>158486</xdr:rowOff>
    </xdr:to>
    <xdr:cxnSp macro="">
      <xdr:nvCxnSpPr>
        <xdr:cNvPr id="229" name="直線コネクタ 228"/>
        <xdr:cNvCxnSpPr/>
      </xdr:nvCxnSpPr>
      <xdr:spPr>
        <a:xfrm flipV="1">
          <a:off x="4633595" y="15677304"/>
          <a:ext cx="1270" cy="128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162313</xdr:rowOff>
    </xdr:from>
    <xdr:ext cx="534377" cy="259045"/>
    <xdr:sp macro="" textlink="">
      <xdr:nvSpPr>
        <xdr:cNvPr id="230" name="衛生費最小値テキスト"/>
        <xdr:cNvSpPr txBox="1"/>
      </xdr:nvSpPr>
      <xdr:spPr>
        <a:xfrm>
          <a:off x="4686300"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30,138</a:t>
          </a:r>
          <a:endParaRPr kumimoji="1" lang="ja-JP" altLang="en-US" sz="1000" b="1">
            <a:latin typeface="ＭＳ Ｐゴシック"/>
          </a:endParaRPr>
        </a:p>
      </xdr:txBody>
    </xdr:sp>
    <xdr:clientData/>
  </xdr:oneCellAnchor>
  <xdr:twoCellAnchor>
    <xdr:from>
      <xdr:col>6</xdr:col>
      <xdr:colOff>422275</xdr:colOff>
      <xdr:row>98</xdr:row>
      <xdr:rowOff>158486</xdr:rowOff>
    </xdr:from>
    <xdr:to>
      <xdr:col>6</xdr:col>
      <xdr:colOff>600075</xdr:colOff>
      <xdr:row>98</xdr:row>
      <xdr:rowOff>158486</xdr:rowOff>
    </xdr:to>
    <xdr:cxnSp macro="">
      <xdr:nvCxnSpPr>
        <xdr:cNvPr id="231" name="直線コネクタ 230"/>
        <xdr:cNvCxnSpPr/>
      </xdr:nvCxnSpPr>
      <xdr:spPr>
        <a:xfrm>
          <a:off x="4546600" y="1696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22031</xdr:rowOff>
    </xdr:from>
    <xdr:ext cx="599010" cy="259045"/>
    <xdr:sp macro="" textlink="">
      <xdr:nvSpPr>
        <xdr:cNvPr id="232" name="衛生費最大値テキスト"/>
        <xdr:cNvSpPr txBox="1"/>
      </xdr:nvSpPr>
      <xdr:spPr>
        <a:xfrm>
          <a:off x="4686300" y="154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703,778</a:t>
          </a:r>
          <a:endParaRPr kumimoji="1" lang="ja-JP" altLang="en-US" sz="1000" b="1">
            <a:latin typeface="ＭＳ Ｐゴシック"/>
          </a:endParaRPr>
        </a:p>
      </xdr:txBody>
    </xdr:sp>
    <xdr:clientData/>
  </xdr:oneCellAnchor>
  <xdr:twoCellAnchor>
    <xdr:from>
      <xdr:col>6</xdr:col>
      <xdr:colOff>422275</xdr:colOff>
      <xdr:row>91</xdr:row>
      <xdr:rowOff>75354</xdr:rowOff>
    </xdr:from>
    <xdr:to>
      <xdr:col>6</xdr:col>
      <xdr:colOff>600075</xdr:colOff>
      <xdr:row>91</xdr:row>
      <xdr:rowOff>75354</xdr:rowOff>
    </xdr:to>
    <xdr:cxnSp macro="">
      <xdr:nvCxnSpPr>
        <xdr:cNvPr id="233" name="直線コネクタ 232"/>
        <xdr:cNvCxnSpPr/>
      </xdr:nvCxnSpPr>
      <xdr:spPr>
        <a:xfrm>
          <a:off x="4546600" y="1567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29172</xdr:rowOff>
    </xdr:from>
    <xdr:to>
      <xdr:col>6</xdr:col>
      <xdr:colOff>511175</xdr:colOff>
      <xdr:row>96</xdr:row>
      <xdr:rowOff>31817</xdr:rowOff>
    </xdr:to>
    <xdr:cxnSp macro="">
      <xdr:nvCxnSpPr>
        <xdr:cNvPr id="234" name="直線コネクタ 233"/>
        <xdr:cNvCxnSpPr/>
      </xdr:nvCxnSpPr>
      <xdr:spPr>
        <a:xfrm flipV="1">
          <a:off x="3797300" y="16316922"/>
          <a:ext cx="838200" cy="17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155348</xdr:rowOff>
    </xdr:from>
    <xdr:ext cx="534377" cy="259045"/>
    <xdr:sp macro="" textlink="">
      <xdr:nvSpPr>
        <xdr:cNvPr id="235" name="衛生費平均値テキスト"/>
        <xdr:cNvSpPr txBox="1"/>
      </xdr:nvSpPr>
      <xdr:spPr>
        <a:xfrm>
          <a:off x="4686300" y="1678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5471</xdr:rowOff>
    </xdr:from>
    <xdr:to>
      <xdr:col>6</xdr:col>
      <xdr:colOff>561975</xdr:colOff>
      <xdr:row>98</xdr:row>
      <xdr:rowOff>107071</xdr:rowOff>
    </xdr:to>
    <xdr:sp macro="" textlink="">
      <xdr:nvSpPr>
        <xdr:cNvPr id="236" name="フローチャート : 判断 235"/>
        <xdr:cNvSpPr/>
      </xdr:nvSpPr>
      <xdr:spPr>
        <a:xfrm>
          <a:off x="45847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31817</xdr:rowOff>
    </xdr:from>
    <xdr:to>
      <xdr:col>5</xdr:col>
      <xdr:colOff>358775</xdr:colOff>
      <xdr:row>97</xdr:row>
      <xdr:rowOff>56335</xdr:rowOff>
    </xdr:to>
    <xdr:cxnSp macro="">
      <xdr:nvCxnSpPr>
        <xdr:cNvPr id="237" name="直線コネクタ 236"/>
        <xdr:cNvCxnSpPr/>
      </xdr:nvCxnSpPr>
      <xdr:spPr>
        <a:xfrm flipV="1">
          <a:off x="2908300" y="16491017"/>
          <a:ext cx="889000" cy="19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102631</xdr:rowOff>
    </xdr:from>
    <xdr:to>
      <xdr:col>5</xdr:col>
      <xdr:colOff>409575</xdr:colOff>
      <xdr:row>98</xdr:row>
      <xdr:rowOff>32781</xdr:rowOff>
    </xdr:to>
    <xdr:sp macro="" textlink="">
      <xdr:nvSpPr>
        <xdr:cNvPr id="238" name="フローチャート : 判断 237"/>
        <xdr:cNvSpPr/>
      </xdr:nvSpPr>
      <xdr:spPr>
        <a:xfrm>
          <a:off x="3746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23908</xdr:rowOff>
    </xdr:from>
    <xdr:ext cx="599010" cy="259045"/>
    <xdr:sp macro="" textlink="">
      <xdr:nvSpPr>
        <xdr:cNvPr id="239" name="テキスト ボックス 238"/>
        <xdr:cNvSpPr txBox="1"/>
      </xdr:nvSpPr>
      <xdr:spPr>
        <a:xfrm>
          <a:off x="3497794"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56335</xdr:rowOff>
    </xdr:from>
    <xdr:to>
      <xdr:col>4</xdr:col>
      <xdr:colOff>155575</xdr:colOff>
      <xdr:row>97</xdr:row>
      <xdr:rowOff>152040</xdr:rowOff>
    </xdr:to>
    <xdr:cxnSp macro="">
      <xdr:nvCxnSpPr>
        <xdr:cNvPr id="240" name="直線コネクタ 239"/>
        <xdr:cNvCxnSpPr/>
      </xdr:nvCxnSpPr>
      <xdr:spPr>
        <a:xfrm flipV="1">
          <a:off x="2019300" y="16686985"/>
          <a:ext cx="889000" cy="9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124154</xdr:rowOff>
    </xdr:from>
    <xdr:to>
      <xdr:col>4</xdr:col>
      <xdr:colOff>206375</xdr:colOff>
      <xdr:row>98</xdr:row>
      <xdr:rowOff>54304</xdr:rowOff>
    </xdr:to>
    <xdr:sp macro="" textlink="">
      <xdr:nvSpPr>
        <xdr:cNvPr id="241" name="フローチャート : 判断 240"/>
        <xdr:cNvSpPr/>
      </xdr:nvSpPr>
      <xdr:spPr>
        <a:xfrm>
          <a:off x="2857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45431</xdr:rowOff>
    </xdr:from>
    <xdr:ext cx="599010" cy="259045"/>
    <xdr:sp macro="" textlink="">
      <xdr:nvSpPr>
        <xdr:cNvPr id="242" name="テキスト ボックス 241"/>
        <xdr:cNvSpPr txBox="1"/>
      </xdr:nvSpPr>
      <xdr:spPr>
        <a:xfrm>
          <a:off x="2608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115577</xdr:rowOff>
    </xdr:from>
    <xdr:to>
      <xdr:col>2</xdr:col>
      <xdr:colOff>638175</xdr:colOff>
      <xdr:row>97</xdr:row>
      <xdr:rowOff>152040</xdr:rowOff>
    </xdr:to>
    <xdr:cxnSp macro="">
      <xdr:nvCxnSpPr>
        <xdr:cNvPr id="243" name="直線コネクタ 242"/>
        <xdr:cNvCxnSpPr/>
      </xdr:nvCxnSpPr>
      <xdr:spPr>
        <a:xfrm>
          <a:off x="1130300" y="16746227"/>
          <a:ext cx="889000" cy="3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127481</xdr:rowOff>
    </xdr:from>
    <xdr:to>
      <xdr:col>3</xdr:col>
      <xdr:colOff>3175</xdr:colOff>
      <xdr:row>98</xdr:row>
      <xdr:rowOff>57631</xdr:rowOff>
    </xdr:to>
    <xdr:sp macro="" textlink="">
      <xdr:nvSpPr>
        <xdr:cNvPr id="244" name="フローチャート : 判断 243"/>
        <xdr:cNvSpPr/>
      </xdr:nvSpPr>
      <xdr:spPr>
        <a:xfrm>
          <a:off x="1968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48758</xdr:rowOff>
    </xdr:from>
    <xdr:ext cx="599010" cy="259045"/>
    <xdr:sp macro="" textlink="">
      <xdr:nvSpPr>
        <xdr:cNvPr id="245" name="テキスト ボックス 244"/>
        <xdr:cNvSpPr txBox="1"/>
      </xdr:nvSpPr>
      <xdr:spPr>
        <a:xfrm>
          <a:off x="1719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136672</xdr:rowOff>
    </xdr:from>
    <xdr:to>
      <xdr:col>1</xdr:col>
      <xdr:colOff>485775</xdr:colOff>
      <xdr:row>98</xdr:row>
      <xdr:rowOff>66822</xdr:rowOff>
    </xdr:to>
    <xdr:sp macro="" textlink="">
      <xdr:nvSpPr>
        <xdr:cNvPr id="246" name="フローチャート : 判断 245"/>
        <xdr:cNvSpPr/>
      </xdr:nvSpPr>
      <xdr:spPr>
        <a:xfrm>
          <a:off x="1079500" y="1676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57949</xdr:rowOff>
    </xdr:from>
    <xdr:ext cx="599010" cy="259045"/>
    <xdr:sp macro="" textlink="">
      <xdr:nvSpPr>
        <xdr:cNvPr id="247" name="テキスト ボックス 246"/>
        <xdr:cNvSpPr txBox="1"/>
      </xdr:nvSpPr>
      <xdr:spPr>
        <a:xfrm>
          <a:off x="830794" y="16860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149822</xdr:rowOff>
    </xdr:from>
    <xdr:to>
      <xdr:col>6</xdr:col>
      <xdr:colOff>561975</xdr:colOff>
      <xdr:row>95</xdr:row>
      <xdr:rowOff>79972</xdr:rowOff>
    </xdr:to>
    <xdr:sp macro="" textlink="">
      <xdr:nvSpPr>
        <xdr:cNvPr id="253" name="円/楕円 252"/>
        <xdr:cNvSpPr/>
      </xdr:nvSpPr>
      <xdr:spPr>
        <a:xfrm>
          <a:off x="4584700" y="1626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1249</xdr:rowOff>
    </xdr:from>
    <xdr:ext cx="599010" cy="259045"/>
    <xdr:sp macro="" textlink="">
      <xdr:nvSpPr>
        <xdr:cNvPr id="254" name="衛生費該当値テキスト"/>
        <xdr:cNvSpPr txBox="1"/>
      </xdr:nvSpPr>
      <xdr:spPr>
        <a:xfrm>
          <a:off x="4686300" y="1611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368,020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152467</xdr:rowOff>
    </xdr:from>
    <xdr:to>
      <xdr:col>5</xdr:col>
      <xdr:colOff>409575</xdr:colOff>
      <xdr:row>96</xdr:row>
      <xdr:rowOff>82617</xdr:rowOff>
    </xdr:to>
    <xdr:sp macro="" textlink="">
      <xdr:nvSpPr>
        <xdr:cNvPr id="255" name="円/楕円 254"/>
        <xdr:cNvSpPr/>
      </xdr:nvSpPr>
      <xdr:spPr>
        <a:xfrm>
          <a:off x="3746500" y="1644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99144</xdr:rowOff>
    </xdr:from>
    <xdr:ext cx="599010" cy="259045"/>
    <xdr:sp macro="" textlink="">
      <xdr:nvSpPr>
        <xdr:cNvPr id="256" name="テキスト ボックス 255"/>
        <xdr:cNvSpPr txBox="1"/>
      </xdr:nvSpPr>
      <xdr:spPr>
        <a:xfrm>
          <a:off x="3497794" y="16215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276,632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5535</xdr:rowOff>
    </xdr:from>
    <xdr:to>
      <xdr:col>4</xdr:col>
      <xdr:colOff>206375</xdr:colOff>
      <xdr:row>97</xdr:row>
      <xdr:rowOff>107135</xdr:rowOff>
    </xdr:to>
    <xdr:sp macro="" textlink="">
      <xdr:nvSpPr>
        <xdr:cNvPr id="257" name="円/楕円 256"/>
        <xdr:cNvSpPr/>
      </xdr:nvSpPr>
      <xdr:spPr>
        <a:xfrm>
          <a:off x="2857500" y="1663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123662</xdr:rowOff>
    </xdr:from>
    <xdr:ext cx="599010" cy="259045"/>
    <xdr:sp macro="" textlink="">
      <xdr:nvSpPr>
        <xdr:cNvPr id="258" name="テキスト ボックス 257"/>
        <xdr:cNvSpPr txBox="1"/>
      </xdr:nvSpPr>
      <xdr:spPr>
        <a:xfrm>
          <a:off x="2608794" y="1641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173,761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101240</xdr:rowOff>
    </xdr:from>
    <xdr:to>
      <xdr:col>3</xdr:col>
      <xdr:colOff>3175</xdr:colOff>
      <xdr:row>98</xdr:row>
      <xdr:rowOff>31390</xdr:rowOff>
    </xdr:to>
    <xdr:sp macro="" textlink="">
      <xdr:nvSpPr>
        <xdr:cNvPr id="259" name="円/楕円 258"/>
        <xdr:cNvSpPr/>
      </xdr:nvSpPr>
      <xdr:spPr>
        <a:xfrm>
          <a:off x="1968500" y="167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47917</xdr:rowOff>
    </xdr:from>
    <xdr:ext cx="599010" cy="259045"/>
    <xdr:sp macro="" textlink="">
      <xdr:nvSpPr>
        <xdr:cNvPr id="260" name="テキスト ボックス 259"/>
        <xdr:cNvSpPr txBox="1"/>
      </xdr:nvSpPr>
      <xdr:spPr>
        <a:xfrm>
          <a:off x="1719794" y="1650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123,522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64777</xdr:rowOff>
    </xdr:from>
    <xdr:to>
      <xdr:col>1</xdr:col>
      <xdr:colOff>485775</xdr:colOff>
      <xdr:row>97</xdr:row>
      <xdr:rowOff>166377</xdr:rowOff>
    </xdr:to>
    <xdr:sp macro="" textlink="">
      <xdr:nvSpPr>
        <xdr:cNvPr id="261" name="円/楕円 260"/>
        <xdr:cNvSpPr/>
      </xdr:nvSpPr>
      <xdr:spPr>
        <a:xfrm>
          <a:off x="1079500" y="1669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11454</xdr:rowOff>
    </xdr:from>
    <xdr:ext cx="599010" cy="259045"/>
    <xdr:sp macro="" textlink="">
      <xdr:nvSpPr>
        <xdr:cNvPr id="262" name="テキスト ボックス 261"/>
        <xdr:cNvSpPr txBox="1"/>
      </xdr:nvSpPr>
      <xdr:spPr>
        <a:xfrm>
          <a:off x="830794" y="1647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2" name="テキスト ボックス 28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153889</xdr:rowOff>
    </xdr:from>
    <xdr:to>
      <xdr:col>15</xdr:col>
      <xdr:colOff>180340</xdr:colOff>
      <xdr:row>39</xdr:row>
      <xdr:rowOff>98878</xdr:rowOff>
    </xdr:to>
    <xdr:cxnSp macro="">
      <xdr:nvCxnSpPr>
        <xdr:cNvPr id="288" name="直線コネクタ 287"/>
        <xdr:cNvCxnSpPr/>
      </xdr:nvCxnSpPr>
      <xdr:spPr>
        <a:xfrm flipV="1">
          <a:off x="10475595" y="5297389"/>
          <a:ext cx="1270" cy="14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110740</xdr:rowOff>
    </xdr:from>
    <xdr:ext cx="249299" cy="259045"/>
    <xdr:sp macro="" textlink="">
      <xdr:nvSpPr>
        <xdr:cNvPr id="289" name="労働費最小値テキスト"/>
        <xdr:cNvSpPr txBox="1"/>
      </xdr:nvSpPr>
      <xdr:spPr>
        <a:xfrm>
          <a:off x="10528300" y="679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100566</xdr:rowOff>
    </xdr:from>
    <xdr:ext cx="534377" cy="259045"/>
    <xdr:sp macro="" textlink="">
      <xdr:nvSpPr>
        <xdr:cNvPr id="291" name="労働費最大値テキスト"/>
        <xdr:cNvSpPr txBox="1"/>
      </xdr:nvSpPr>
      <xdr:spPr>
        <a:xfrm>
          <a:off x="10528300" y="5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91,131</a:t>
          </a:r>
          <a:endParaRPr kumimoji="1" lang="ja-JP" altLang="en-US" sz="1000" b="1">
            <a:latin typeface="ＭＳ Ｐゴシック"/>
          </a:endParaRPr>
        </a:p>
      </xdr:txBody>
    </xdr:sp>
    <xdr:clientData/>
  </xdr:oneCellAnchor>
  <xdr:twoCellAnchor>
    <xdr:from>
      <xdr:col>15</xdr:col>
      <xdr:colOff>92075</xdr:colOff>
      <xdr:row>30</xdr:row>
      <xdr:rowOff>153889</xdr:rowOff>
    </xdr:from>
    <xdr:to>
      <xdr:col>15</xdr:col>
      <xdr:colOff>269875</xdr:colOff>
      <xdr:row>30</xdr:row>
      <xdr:rowOff>153889</xdr:rowOff>
    </xdr:to>
    <xdr:cxnSp macro="">
      <xdr:nvCxnSpPr>
        <xdr:cNvPr id="292" name="直線コネクタ 291"/>
        <xdr:cNvCxnSpPr/>
      </xdr:nvCxnSpPr>
      <xdr:spPr>
        <a:xfrm>
          <a:off x="10388600" y="529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3" name="直線コネクタ 292"/>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28191</xdr:rowOff>
    </xdr:from>
    <xdr:ext cx="469744" cy="259045"/>
    <xdr:sp macro="" textlink="">
      <xdr:nvSpPr>
        <xdr:cNvPr id="294" name="労働費平均値テキスト"/>
        <xdr:cNvSpPr txBox="1"/>
      </xdr:nvSpPr>
      <xdr:spPr>
        <a:xfrm>
          <a:off x="10528300" y="6543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5314</xdr:rowOff>
    </xdr:from>
    <xdr:to>
      <xdr:col>15</xdr:col>
      <xdr:colOff>231775</xdr:colOff>
      <xdr:row>39</xdr:row>
      <xdr:rowOff>106914</xdr:rowOff>
    </xdr:to>
    <xdr:sp macro="" textlink="">
      <xdr:nvSpPr>
        <xdr:cNvPr id="295" name="フローチャート : 判断 294"/>
        <xdr:cNvSpPr/>
      </xdr:nvSpPr>
      <xdr:spPr>
        <a:xfrm>
          <a:off x="104267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6" name="直線コネクタ 295"/>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9527</xdr:rowOff>
    </xdr:from>
    <xdr:to>
      <xdr:col>14</xdr:col>
      <xdr:colOff>79375</xdr:colOff>
      <xdr:row>39</xdr:row>
      <xdr:rowOff>111127</xdr:rowOff>
    </xdr:to>
    <xdr:sp macro="" textlink="">
      <xdr:nvSpPr>
        <xdr:cNvPr id="297" name="フローチャート : 判断 296"/>
        <xdr:cNvSpPr/>
      </xdr:nvSpPr>
      <xdr:spPr>
        <a:xfrm>
          <a:off x="9588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127654</xdr:rowOff>
    </xdr:from>
    <xdr:ext cx="469744" cy="259045"/>
    <xdr:sp macro="" textlink="">
      <xdr:nvSpPr>
        <xdr:cNvPr id="298" name="テキスト ボックス 297"/>
        <xdr:cNvSpPr txBox="1"/>
      </xdr:nvSpPr>
      <xdr:spPr>
        <a:xfrm>
          <a:off x="9404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98846</xdr:rowOff>
    </xdr:from>
    <xdr:to>
      <xdr:col>12</xdr:col>
      <xdr:colOff>511175</xdr:colOff>
      <xdr:row>39</xdr:row>
      <xdr:rowOff>98878</xdr:rowOff>
    </xdr:to>
    <xdr:cxnSp macro="">
      <xdr:nvCxnSpPr>
        <xdr:cNvPr id="299" name="直線コネクタ 298"/>
        <xdr:cNvCxnSpPr/>
      </xdr:nvCxnSpPr>
      <xdr:spPr>
        <a:xfrm>
          <a:off x="7861300" y="6785396"/>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161203</xdr:rowOff>
    </xdr:from>
    <xdr:to>
      <xdr:col>12</xdr:col>
      <xdr:colOff>561975</xdr:colOff>
      <xdr:row>39</xdr:row>
      <xdr:rowOff>91353</xdr:rowOff>
    </xdr:to>
    <xdr:sp macro="" textlink="">
      <xdr:nvSpPr>
        <xdr:cNvPr id="300" name="フローチャート : 判断 299"/>
        <xdr:cNvSpPr/>
      </xdr:nvSpPr>
      <xdr:spPr>
        <a:xfrm>
          <a:off x="8699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107880</xdr:rowOff>
    </xdr:from>
    <xdr:ext cx="469744" cy="259045"/>
    <xdr:sp macro="" textlink="">
      <xdr:nvSpPr>
        <xdr:cNvPr id="301" name="テキスト ボックス 300"/>
        <xdr:cNvSpPr txBox="1"/>
      </xdr:nvSpPr>
      <xdr:spPr>
        <a:xfrm>
          <a:off x="8515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98846</xdr:rowOff>
    </xdr:from>
    <xdr:to>
      <xdr:col>11</xdr:col>
      <xdr:colOff>307975</xdr:colOff>
      <xdr:row>39</xdr:row>
      <xdr:rowOff>98846</xdr:rowOff>
    </xdr:to>
    <xdr:cxnSp macro="">
      <xdr:nvCxnSpPr>
        <xdr:cNvPr id="302" name="直線コネクタ 301"/>
        <xdr:cNvCxnSpPr/>
      </xdr:nvCxnSpPr>
      <xdr:spPr>
        <a:xfrm>
          <a:off x="6972300" y="6785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144074</xdr:rowOff>
    </xdr:from>
    <xdr:to>
      <xdr:col>11</xdr:col>
      <xdr:colOff>358775</xdr:colOff>
      <xdr:row>39</xdr:row>
      <xdr:rowOff>74224</xdr:rowOff>
    </xdr:to>
    <xdr:sp macro="" textlink="">
      <xdr:nvSpPr>
        <xdr:cNvPr id="303" name="フローチャート : 判断 302"/>
        <xdr:cNvSpPr/>
      </xdr:nvSpPr>
      <xdr:spPr>
        <a:xfrm>
          <a:off x="7810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90751</xdr:rowOff>
    </xdr:from>
    <xdr:ext cx="469744" cy="259045"/>
    <xdr:sp macro="" textlink="">
      <xdr:nvSpPr>
        <xdr:cNvPr id="304" name="テキスト ボックス 303"/>
        <xdr:cNvSpPr txBox="1"/>
      </xdr:nvSpPr>
      <xdr:spPr>
        <a:xfrm>
          <a:off x="7626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99693</xdr:rowOff>
    </xdr:from>
    <xdr:to>
      <xdr:col>10</xdr:col>
      <xdr:colOff>155575</xdr:colOff>
      <xdr:row>39</xdr:row>
      <xdr:rowOff>29843</xdr:rowOff>
    </xdr:to>
    <xdr:sp macro="" textlink="">
      <xdr:nvSpPr>
        <xdr:cNvPr id="305" name="フローチャート : 判断 304"/>
        <xdr:cNvSpPr/>
      </xdr:nvSpPr>
      <xdr:spPr>
        <a:xfrm>
          <a:off x="6921500" y="661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46370</xdr:rowOff>
    </xdr:from>
    <xdr:ext cx="469744" cy="259045"/>
    <xdr:sp macro="" textlink="">
      <xdr:nvSpPr>
        <xdr:cNvPr id="306" name="テキスト ボックス 305"/>
        <xdr:cNvSpPr txBox="1"/>
      </xdr:nvSpPr>
      <xdr:spPr>
        <a:xfrm>
          <a:off x="6737427" y="639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2" name="円/楕円 311"/>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155190</xdr:rowOff>
    </xdr:from>
    <xdr:ext cx="249299" cy="259045"/>
    <xdr:sp macro="" textlink="">
      <xdr:nvSpPr>
        <xdr:cNvPr id="313" name="労働費該当値テキスト"/>
        <xdr:cNvSpPr txBox="1"/>
      </xdr:nvSpPr>
      <xdr:spPr>
        <a:xfrm>
          <a:off x="10528300" y="6670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4" name="円/楕円 313"/>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5" name="テキスト ボックス 314"/>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6" name="円/楕円 315"/>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7" name="テキスト ボックス 316"/>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48046</xdr:rowOff>
    </xdr:from>
    <xdr:to>
      <xdr:col>11</xdr:col>
      <xdr:colOff>358775</xdr:colOff>
      <xdr:row>39</xdr:row>
      <xdr:rowOff>149646</xdr:rowOff>
    </xdr:to>
    <xdr:sp macro="" textlink="">
      <xdr:nvSpPr>
        <xdr:cNvPr id="318" name="円/楕円 317"/>
        <xdr:cNvSpPr/>
      </xdr:nvSpPr>
      <xdr:spPr>
        <a:xfrm>
          <a:off x="7810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140773</xdr:rowOff>
    </xdr:from>
    <xdr:ext cx="249299" cy="259045"/>
    <xdr:sp macro="" textlink="">
      <xdr:nvSpPr>
        <xdr:cNvPr id="319" name="テキスト ボックス 318"/>
        <xdr:cNvSpPr txBox="1"/>
      </xdr:nvSpPr>
      <xdr:spPr>
        <a:xfrm>
          <a:off x="7736649"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48046</xdr:rowOff>
    </xdr:from>
    <xdr:to>
      <xdr:col>10</xdr:col>
      <xdr:colOff>155575</xdr:colOff>
      <xdr:row>39</xdr:row>
      <xdr:rowOff>149646</xdr:rowOff>
    </xdr:to>
    <xdr:sp macro="" textlink="">
      <xdr:nvSpPr>
        <xdr:cNvPr id="320" name="円/楕円 319"/>
        <xdr:cNvSpPr/>
      </xdr:nvSpPr>
      <xdr:spPr>
        <a:xfrm>
          <a:off x="6921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140773</xdr:rowOff>
    </xdr:from>
    <xdr:ext cx="249299" cy="259045"/>
    <xdr:sp macro="" textlink="">
      <xdr:nvSpPr>
        <xdr:cNvPr id="321" name="テキスト ボックス 320"/>
        <xdr:cNvSpPr txBox="1"/>
      </xdr:nvSpPr>
      <xdr:spPr>
        <a:xfrm>
          <a:off x="6847649"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1" name="テキスト ボックス 340"/>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3" name="テキスト ボックス 34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130056</xdr:rowOff>
    </xdr:from>
    <xdr:to>
      <xdr:col>15</xdr:col>
      <xdr:colOff>180340</xdr:colOff>
      <xdr:row>59</xdr:row>
      <xdr:rowOff>90298</xdr:rowOff>
    </xdr:to>
    <xdr:cxnSp macro="">
      <xdr:nvCxnSpPr>
        <xdr:cNvPr id="347" name="直線コネクタ 346"/>
        <xdr:cNvCxnSpPr/>
      </xdr:nvCxnSpPr>
      <xdr:spPr>
        <a:xfrm flipV="1">
          <a:off x="10475595" y="8702556"/>
          <a:ext cx="1270" cy="150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94125</xdr:rowOff>
    </xdr:from>
    <xdr:ext cx="469744" cy="259045"/>
    <xdr:sp macro="" textlink="">
      <xdr:nvSpPr>
        <xdr:cNvPr id="348" name="農林水産業費最小値テキスト"/>
        <xdr:cNvSpPr txBox="1"/>
      </xdr:nvSpPr>
      <xdr:spPr>
        <a:xfrm>
          <a:off x="10528300" y="102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a:t>
          </a:r>
          <a:endParaRPr kumimoji="1" lang="ja-JP" altLang="en-US" sz="1000" b="1">
            <a:latin typeface="ＭＳ Ｐゴシック"/>
          </a:endParaRPr>
        </a:p>
      </xdr:txBody>
    </xdr:sp>
    <xdr:clientData/>
  </xdr:oneCellAnchor>
  <xdr:twoCellAnchor>
    <xdr:from>
      <xdr:col>15</xdr:col>
      <xdr:colOff>92075</xdr:colOff>
      <xdr:row>59</xdr:row>
      <xdr:rowOff>90298</xdr:rowOff>
    </xdr:from>
    <xdr:to>
      <xdr:col>15</xdr:col>
      <xdr:colOff>269875</xdr:colOff>
      <xdr:row>59</xdr:row>
      <xdr:rowOff>90298</xdr:rowOff>
    </xdr:to>
    <xdr:cxnSp macro="">
      <xdr:nvCxnSpPr>
        <xdr:cNvPr id="349" name="直線コネクタ 348"/>
        <xdr:cNvCxnSpPr/>
      </xdr:nvCxnSpPr>
      <xdr:spPr>
        <a:xfrm>
          <a:off x="10388600" y="1020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76733</xdr:rowOff>
    </xdr:from>
    <xdr:ext cx="690189" cy="259045"/>
    <xdr:sp macro="" textlink="">
      <xdr:nvSpPr>
        <xdr:cNvPr id="350" name="農林水産業費最大値テキスト"/>
        <xdr:cNvSpPr txBox="1"/>
      </xdr:nvSpPr>
      <xdr:spPr>
        <a:xfrm>
          <a:off x="10528300" y="8477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1,388,859</a:t>
          </a:r>
          <a:endParaRPr kumimoji="1" lang="ja-JP" altLang="en-US" sz="1000" b="1">
            <a:latin typeface="ＭＳ Ｐゴシック"/>
          </a:endParaRPr>
        </a:p>
      </xdr:txBody>
    </xdr:sp>
    <xdr:clientData/>
  </xdr:oneCellAnchor>
  <xdr:twoCellAnchor>
    <xdr:from>
      <xdr:col>15</xdr:col>
      <xdr:colOff>92075</xdr:colOff>
      <xdr:row>50</xdr:row>
      <xdr:rowOff>130056</xdr:rowOff>
    </xdr:from>
    <xdr:to>
      <xdr:col>15</xdr:col>
      <xdr:colOff>269875</xdr:colOff>
      <xdr:row>50</xdr:row>
      <xdr:rowOff>130056</xdr:rowOff>
    </xdr:to>
    <xdr:cxnSp macro="">
      <xdr:nvCxnSpPr>
        <xdr:cNvPr id="351" name="直線コネクタ 350"/>
        <xdr:cNvCxnSpPr/>
      </xdr:nvCxnSpPr>
      <xdr:spPr>
        <a:xfrm>
          <a:off x="10388600" y="870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68222</xdr:rowOff>
    </xdr:from>
    <xdr:to>
      <xdr:col>15</xdr:col>
      <xdr:colOff>180975</xdr:colOff>
      <xdr:row>58</xdr:row>
      <xdr:rowOff>70287</xdr:rowOff>
    </xdr:to>
    <xdr:cxnSp macro="">
      <xdr:nvCxnSpPr>
        <xdr:cNvPr id="352" name="直線コネクタ 351"/>
        <xdr:cNvCxnSpPr/>
      </xdr:nvCxnSpPr>
      <xdr:spPr>
        <a:xfrm>
          <a:off x="9639300" y="10012322"/>
          <a:ext cx="838200" cy="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87623</xdr:rowOff>
    </xdr:from>
    <xdr:ext cx="599010" cy="259045"/>
    <xdr:sp macro="" textlink="">
      <xdr:nvSpPr>
        <xdr:cNvPr id="353" name="農林水産業費平均値テキスト"/>
        <xdr:cNvSpPr txBox="1"/>
      </xdr:nvSpPr>
      <xdr:spPr>
        <a:xfrm>
          <a:off x="10528300" y="10031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109196</xdr:rowOff>
    </xdr:from>
    <xdr:to>
      <xdr:col>15</xdr:col>
      <xdr:colOff>231775</xdr:colOff>
      <xdr:row>59</xdr:row>
      <xdr:rowOff>39346</xdr:rowOff>
    </xdr:to>
    <xdr:sp macro="" textlink="">
      <xdr:nvSpPr>
        <xdr:cNvPr id="354" name="フローチャート : 判断 353"/>
        <xdr:cNvSpPr/>
      </xdr:nvSpPr>
      <xdr:spPr>
        <a:xfrm>
          <a:off x="104267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68222</xdr:rowOff>
    </xdr:from>
    <xdr:to>
      <xdr:col>14</xdr:col>
      <xdr:colOff>28575</xdr:colOff>
      <xdr:row>58</xdr:row>
      <xdr:rowOff>87043</xdr:rowOff>
    </xdr:to>
    <xdr:cxnSp macro="">
      <xdr:nvCxnSpPr>
        <xdr:cNvPr id="355" name="直線コネクタ 354"/>
        <xdr:cNvCxnSpPr/>
      </xdr:nvCxnSpPr>
      <xdr:spPr>
        <a:xfrm flipV="1">
          <a:off x="8750300" y="10012322"/>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109581</xdr:rowOff>
    </xdr:from>
    <xdr:to>
      <xdr:col>14</xdr:col>
      <xdr:colOff>79375</xdr:colOff>
      <xdr:row>59</xdr:row>
      <xdr:rowOff>39731</xdr:rowOff>
    </xdr:to>
    <xdr:sp macro="" textlink="">
      <xdr:nvSpPr>
        <xdr:cNvPr id="356" name="フローチャート : 判断 355"/>
        <xdr:cNvSpPr/>
      </xdr:nvSpPr>
      <xdr:spPr>
        <a:xfrm>
          <a:off x="9588500" y="1005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30858</xdr:rowOff>
    </xdr:from>
    <xdr:ext cx="599010" cy="259045"/>
    <xdr:sp macro="" textlink="">
      <xdr:nvSpPr>
        <xdr:cNvPr id="357" name="テキスト ボックス 356"/>
        <xdr:cNvSpPr txBox="1"/>
      </xdr:nvSpPr>
      <xdr:spPr>
        <a:xfrm>
          <a:off x="9339794" y="1014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81296</xdr:rowOff>
    </xdr:from>
    <xdr:to>
      <xdr:col>12</xdr:col>
      <xdr:colOff>511175</xdr:colOff>
      <xdr:row>58</xdr:row>
      <xdr:rowOff>87043</xdr:rowOff>
    </xdr:to>
    <xdr:cxnSp macro="">
      <xdr:nvCxnSpPr>
        <xdr:cNvPr id="358" name="直線コネクタ 357"/>
        <xdr:cNvCxnSpPr/>
      </xdr:nvCxnSpPr>
      <xdr:spPr>
        <a:xfrm>
          <a:off x="7861300" y="10025396"/>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115895</xdr:rowOff>
    </xdr:from>
    <xdr:to>
      <xdr:col>12</xdr:col>
      <xdr:colOff>561975</xdr:colOff>
      <xdr:row>59</xdr:row>
      <xdr:rowOff>46045</xdr:rowOff>
    </xdr:to>
    <xdr:sp macro="" textlink="">
      <xdr:nvSpPr>
        <xdr:cNvPr id="359" name="フローチャート : 判断 358"/>
        <xdr:cNvSpPr/>
      </xdr:nvSpPr>
      <xdr:spPr>
        <a:xfrm>
          <a:off x="8699500" y="1005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37172</xdr:rowOff>
    </xdr:from>
    <xdr:ext cx="534377" cy="259045"/>
    <xdr:sp macro="" textlink="">
      <xdr:nvSpPr>
        <xdr:cNvPr id="360" name="テキスト ボックス 359"/>
        <xdr:cNvSpPr txBox="1"/>
      </xdr:nvSpPr>
      <xdr:spPr>
        <a:xfrm>
          <a:off x="8483111" y="1015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64133</xdr:rowOff>
    </xdr:from>
    <xdr:to>
      <xdr:col>11</xdr:col>
      <xdr:colOff>307975</xdr:colOff>
      <xdr:row>58</xdr:row>
      <xdr:rowOff>81296</xdr:rowOff>
    </xdr:to>
    <xdr:cxnSp macro="">
      <xdr:nvCxnSpPr>
        <xdr:cNvPr id="361" name="直線コネクタ 360"/>
        <xdr:cNvCxnSpPr/>
      </xdr:nvCxnSpPr>
      <xdr:spPr>
        <a:xfrm>
          <a:off x="6972300" y="10008233"/>
          <a:ext cx="889000" cy="1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129636</xdr:rowOff>
    </xdr:from>
    <xdr:to>
      <xdr:col>11</xdr:col>
      <xdr:colOff>358775</xdr:colOff>
      <xdr:row>59</xdr:row>
      <xdr:rowOff>59786</xdr:rowOff>
    </xdr:to>
    <xdr:sp macro="" textlink="">
      <xdr:nvSpPr>
        <xdr:cNvPr id="362" name="フローチャート : 判断 361"/>
        <xdr:cNvSpPr/>
      </xdr:nvSpPr>
      <xdr:spPr>
        <a:xfrm>
          <a:off x="7810500" y="1007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50913</xdr:rowOff>
    </xdr:from>
    <xdr:ext cx="534377" cy="259045"/>
    <xdr:sp macro="" textlink="">
      <xdr:nvSpPr>
        <xdr:cNvPr id="363" name="テキスト ボックス 362"/>
        <xdr:cNvSpPr txBox="1"/>
      </xdr:nvSpPr>
      <xdr:spPr>
        <a:xfrm>
          <a:off x="7594111" y="1016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132538</xdr:rowOff>
    </xdr:from>
    <xdr:to>
      <xdr:col>10</xdr:col>
      <xdr:colOff>155575</xdr:colOff>
      <xdr:row>59</xdr:row>
      <xdr:rowOff>62688</xdr:rowOff>
    </xdr:to>
    <xdr:sp macro="" textlink="">
      <xdr:nvSpPr>
        <xdr:cNvPr id="364" name="フローチャート : 判断 363"/>
        <xdr:cNvSpPr/>
      </xdr:nvSpPr>
      <xdr:spPr>
        <a:xfrm>
          <a:off x="6921500" y="100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53815</xdr:rowOff>
    </xdr:from>
    <xdr:ext cx="534377" cy="259045"/>
    <xdr:sp macro="" textlink="">
      <xdr:nvSpPr>
        <xdr:cNvPr id="365" name="テキスト ボックス 364"/>
        <xdr:cNvSpPr txBox="1"/>
      </xdr:nvSpPr>
      <xdr:spPr>
        <a:xfrm>
          <a:off x="6705111" y="101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19487</xdr:rowOff>
    </xdr:from>
    <xdr:to>
      <xdr:col>15</xdr:col>
      <xdr:colOff>231775</xdr:colOff>
      <xdr:row>58</xdr:row>
      <xdr:rowOff>121087</xdr:rowOff>
    </xdr:to>
    <xdr:sp macro="" textlink="">
      <xdr:nvSpPr>
        <xdr:cNvPr id="371" name="円/楕円 370"/>
        <xdr:cNvSpPr/>
      </xdr:nvSpPr>
      <xdr:spPr>
        <a:xfrm>
          <a:off x="10426700" y="996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42364</xdr:rowOff>
    </xdr:from>
    <xdr:ext cx="599010" cy="259045"/>
    <xdr:sp macro="" textlink="">
      <xdr:nvSpPr>
        <xdr:cNvPr id="372" name="農林水産業費該当値テキスト"/>
        <xdr:cNvSpPr txBox="1"/>
      </xdr:nvSpPr>
      <xdr:spPr>
        <a:xfrm>
          <a:off x="10528300" y="981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183,765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17422</xdr:rowOff>
    </xdr:from>
    <xdr:to>
      <xdr:col>14</xdr:col>
      <xdr:colOff>79375</xdr:colOff>
      <xdr:row>58</xdr:row>
      <xdr:rowOff>119022</xdr:rowOff>
    </xdr:to>
    <xdr:sp macro="" textlink="">
      <xdr:nvSpPr>
        <xdr:cNvPr id="373" name="円/楕円 372"/>
        <xdr:cNvSpPr/>
      </xdr:nvSpPr>
      <xdr:spPr>
        <a:xfrm>
          <a:off x="9588500" y="996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135549</xdr:rowOff>
    </xdr:from>
    <xdr:ext cx="599010" cy="259045"/>
    <xdr:sp macro="" textlink="">
      <xdr:nvSpPr>
        <xdr:cNvPr id="374" name="テキスト ボックス 373"/>
        <xdr:cNvSpPr txBox="1"/>
      </xdr:nvSpPr>
      <xdr:spPr>
        <a:xfrm>
          <a:off x="9339794" y="973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185,662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36243</xdr:rowOff>
    </xdr:from>
    <xdr:to>
      <xdr:col>12</xdr:col>
      <xdr:colOff>561975</xdr:colOff>
      <xdr:row>58</xdr:row>
      <xdr:rowOff>137843</xdr:rowOff>
    </xdr:to>
    <xdr:sp macro="" textlink="">
      <xdr:nvSpPr>
        <xdr:cNvPr id="375" name="円/楕円 374"/>
        <xdr:cNvSpPr/>
      </xdr:nvSpPr>
      <xdr:spPr>
        <a:xfrm>
          <a:off x="8699500" y="998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154370</xdr:rowOff>
    </xdr:from>
    <xdr:ext cx="599010" cy="259045"/>
    <xdr:sp macro="" textlink="">
      <xdr:nvSpPr>
        <xdr:cNvPr id="376" name="テキスト ボックス 375"/>
        <xdr:cNvSpPr txBox="1"/>
      </xdr:nvSpPr>
      <xdr:spPr>
        <a:xfrm>
          <a:off x="8450794" y="975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168,373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30496</xdr:rowOff>
    </xdr:from>
    <xdr:to>
      <xdr:col>11</xdr:col>
      <xdr:colOff>358775</xdr:colOff>
      <xdr:row>58</xdr:row>
      <xdr:rowOff>132096</xdr:rowOff>
    </xdr:to>
    <xdr:sp macro="" textlink="">
      <xdr:nvSpPr>
        <xdr:cNvPr id="377" name="円/楕円 376"/>
        <xdr:cNvSpPr/>
      </xdr:nvSpPr>
      <xdr:spPr>
        <a:xfrm>
          <a:off x="7810500" y="997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148623</xdr:rowOff>
    </xdr:from>
    <xdr:ext cx="599010" cy="259045"/>
    <xdr:sp macro="" textlink="">
      <xdr:nvSpPr>
        <xdr:cNvPr id="378" name="テキスト ボックス 377"/>
        <xdr:cNvSpPr txBox="1"/>
      </xdr:nvSpPr>
      <xdr:spPr>
        <a:xfrm>
          <a:off x="7561794" y="974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173,652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13333</xdr:rowOff>
    </xdr:from>
    <xdr:to>
      <xdr:col>10</xdr:col>
      <xdr:colOff>155575</xdr:colOff>
      <xdr:row>58</xdr:row>
      <xdr:rowOff>114933</xdr:rowOff>
    </xdr:to>
    <xdr:sp macro="" textlink="">
      <xdr:nvSpPr>
        <xdr:cNvPr id="379" name="円/楕円 378"/>
        <xdr:cNvSpPr/>
      </xdr:nvSpPr>
      <xdr:spPr>
        <a:xfrm>
          <a:off x="6921500" y="995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131460</xdr:rowOff>
    </xdr:from>
    <xdr:ext cx="599010" cy="259045"/>
    <xdr:sp macro="" textlink="">
      <xdr:nvSpPr>
        <xdr:cNvPr id="380" name="テキスト ボックス 379"/>
        <xdr:cNvSpPr txBox="1"/>
      </xdr:nvSpPr>
      <xdr:spPr>
        <a:xfrm>
          <a:off x="6672794" y="973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429</xdr:rowOff>
    </xdr:from>
    <xdr:to>
      <xdr:col>15</xdr:col>
      <xdr:colOff>180340</xdr:colOff>
      <xdr:row>79</xdr:row>
      <xdr:rowOff>30693</xdr:rowOff>
    </xdr:to>
    <xdr:cxnSp macro="">
      <xdr:nvCxnSpPr>
        <xdr:cNvPr id="404" name="直線コネクタ 403"/>
        <xdr:cNvCxnSpPr/>
      </xdr:nvCxnSpPr>
      <xdr:spPr>
        <a:xfrm flipV="1">
          <a:off x="10475595" y="12001929"/>
          <a:ext cx="1270" cy="1573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34520</xdr:rowOff>
    </xdr:from>
    <xdr:ext cx="469744" cy="259045"/>
    <xdr:sp macro="" textlink="">
      <xdr:nvSpPr>
        <xdr:cNvPr id="405" name="商工費最小値テキスト"/>
        <xdr:cNvSpPr txBox="1"/>
      </xdr:nvSpPr>
      <xdr:spPr>
        <a:xfrm>
          <a:off x="10528300" y="1357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a:t>
          </a:r>
          <a:endParaRPr kumimoji="1" lang="ja-JP" altLang="en-US" sz="1000" b="1">
            <a:latin typeface="ＭＳ Ｐゴシック"/>
          </a:endParaRPr>
        </a:p>
      </xdr:txBody>
    </xdr:sp>
    <xdr:clientData/>
  </xdr:oneCellAnchor>
  <xdr:twoCellAnchor>
    <xdr:from>
      <xdr:col>15</xdr:col>
      <xdr:colOff>92075</xdr:colOff>
      <xdr:row>79</xdr:row>
      <xdr:rowOff>30693</xdr:rowOff>
    </xdr:from>
    <xdr:to>
      <xdr:col>15</xdr:col>
      <xdr:colOff>269875</xdr:colOff>
      <xdr:row>79</xdr:row>
      <xdr:rowOff>30693</xdr:rowOff>
    </xdr:to>
    <xdr:cxnSp macro="">
      <xdr:nvCxnSpPr>
        <xdr:cNvPr id="406" name="直線コネクタ 405"/>
        <xdr:cNvCxnSpPr/>
      </xdr:nvCxnSpPr>
      <xdr:spPr>
        <a:xfrm>
          <a:off x="10388600" y="1357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118556</xdr:rowOff>
    </xdr:from>
    <xdr:ext cx="599010" cy="259045"/>
    <xdr:sp macro="" textlink="">
      <xdr:nvSpPr>
        <xdr:cNvPr id="407" name="商工費最大値テキスト"/>
        <xdr:cNvSpPr txBox="1"/>
      </xdr:nvSpPr>
      <xdr:spPr>
        <a:xfrm>
          <a:off x="10528300" y="117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416,554</a:t>
          </a:r>
          <a:endParaRPr kumimoji="1" lang="ja-JP" altLang="en-US" sz="1000" b="1">
            <a:latin typeface="ＭＳ Ｐゴシック"/>
          </a:endParaRPr>
        </a:p>
      </xdr:txBody>
    </xdr:sp>
    <xdr:clientData/>
  </xdr:oneCellAnchor>
  <xdr:twoCellAnchor>
    <xdr:from>
      <xdr:col>15</xdr:col>
      <xdr:colOff>92075</xdr:colOff>
      <xdr:row>70</xdr:row>
      <xdr:rowOff>429</xdr:rowOff>
    </xdr:from>
    <xdr:to>
      <xdr:col>15</xdr:col>
      <xdr:colOff>269875</xdr:colOff>
      <xdr:row>70</xdr:row>
      <xdr:rowOff>429</xdr:rowOff>
    </xdr:to>
    <xdr:cxnSp macro="">
      <xdr:nvCxnSpPr>
        <xdr:cNvPr id="408" name="直線コネクタ 407"/>
        <xdr:cNvCxnSpPr/>
      </xdr:nvCxnSpPr>
      <xdr:spPr>
        <a:xfrm>
          <a:off x="10388600" y="1200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84204</xdr:rowOff>
    </xdr:from>
    <xdr:to>
      <xdr:col>15</xdr:col>
      <xdr:colOff>180975</xdr:colOff>
      <xdr:row>78</xdr:row>
      <xdr:rowOff>119507</xdr:rowOff>
    </xdr:to>
    <xdr:cxnSp macro="">
      <xdr:nvCxnSpPr>
        <xdr:cNvPr id="409" name="直線コネクタ 408"/>
        <xdr:cNvCxnSpPr/>
      </xdr:nvCxnSpPr>
      <xdr:spPr>
        <a:xfrm flipV="1">
          <a:off x="9639300" y="13457304"/>
          <a:ext cx="838200" cy="3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29115</xdr:rowOff>
    </xdr:from>
    <xdr:ext cx="534377" cy="259045"/>
    <xdr:sp macro="" textlink="">
      <xdr:nvSpPr>
        <xdr:cNvPr id="410" name="商工費平均値テキスト"/>
        <xdr:cNvSpPr txBox="1"/>
      </xdr:nvSpPr>
      <xdr:spPr>
        <a:xfrm>
          <a:off x="10528300" y="13230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6238</xdr:rowOff>
    </xdr:from>
    <xdr:to>
      <xdr:col>15</xdr:col>
      <xdr:colOff>231775</xdr:colOff>
      <xdr:row>78</xdr:row>
      <xdr:rowOff>107838</xdr:rowOff>
    </xdr:to>
    <xdr:sp macro="" textlink="">
      <xdr:nvSpPr>
        <xdr:cNvPr id="411" name="フローチャート : 判断 410"/>
        <xdr:cNvSpPr/>
      </xdr:nvSpPr>
      <xdr:spPr>
        <a:xfrm>
          <a:off x="104267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118901</xdr:rowOff>
    </xdr:from>
    <xdr:to>
      <xdr:col>14</xdr:col>
      <xdr:colOff>28575</xdr:colOff>
      <xdr:row>78</xdr:row>
      <xdr:rowOff>119507</xdr:rowOff>
    </xdr:to>
    <xdr:cxnSp macro="">
      <xdr:nvCxnSpPr>
        <xdr:cNvPr id="412" name="直線コネクタ 411"/>
        <xdr:cNvCxnSpPr/>
      </xdr:nvCxnSpPr>
      <xdr:spPr>
        <a:xfrm>
          <a:off x="8750300" y="13492001"/>
          <a:ext cx="889000" cy="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124699</xdr:rowOff>
    </xdr:from>
    <xdr:to>
      <xdr:col>14</xdr:col>
      <xdr:colOff>79375</xdr:colOff>
      <xdr:row>78</xdr:row>
      <xdr:rowOff>54849</xdr:rowOff>
    </xdr:to>
    <xdr:sp macro="" textlink="">
      <xdr:nvSpPr>
        <xdr:cNvPr id="413" name="フローチャート : 判断 412"/>
        <xdr:cNvSpPr/>
      </xdr:nvSpPr>
      <xdr:spPr>
        <a:xfrm>
          <a:off x="9588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71376</xdr:rowOff>
    </xdr:from>
    <xdr:ext cx="534377" cy="259045"/>
    <xdr:sp macro="" textlink="">
      <xdr:nvSpPr>
        <xdr:cNvPr id="414" name="テキスト ボックス 413"/>
        <xdr:cNvSpPr txBox="1"/>
      </xdr:nvSpPr>
      <xdr:spPr>
        <a:xfrm>
          <a:off x="9372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118901</xdr:rowOff>
    </xdr:from>
    <xdr:to>
      <xdr:col>12</xdr:col>
      <xdr:colOff>511175</xdr:colOff>
      <xdr:row>78</xdr:row>
      <xdr:rowOff>152456</xdr:rowOff>
    </xdr:to>
    <xdr:cxnSp macro="">
      <xdr:nvCxnSpPr>
        <xdr:cNvPr id="415" name="直線コネクタ 414"/>
        <xdr:cNvCxnSpPr/>
      </xdr:nvCxnSpPr>
      <xdr:spPr>
        <a:xfrm flipV="1">
          <a:off x="7861300" y="13492001"/>
          <a:ext cx="889000" cy="3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134727</xdr:rowOff>
    </xdr:from>
    <xdr:to>
      <xdr:col>12</xdr:col>
      <xdr:colOff>561975</xdr:colOff>
      <xdr:row>78</xdr:row>
      <xdr:rowOff>64877</xdr:rowOff>
    </xdr:to>
    <xdr:sp macro="" textlink="">
      <xdr:nvSpPr>
        <xdr:cNvPr id="416" name="フローチャート : 判断 415"/>
        <xdr:cNvSpPr/>
      </xdr:nvSpPr>
      <xdr:spPr>
        <a:xfrm>
          <a:off x="8699500" y="1333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81404</xdr:rowOff>
    </xdr:from>
    <xdr:ext cx="534377" cy="259045"/>
    <xdr:sp macro="" textlink="">
      <xdr:nvSpPr>
        <xdr:cNvPr id="417" name="テキスト ボックス 416"/>
        <xdr:cNvSpPr txBox="1"/>
      </xdr:nvSpPr>
      <xdr:spPr>
        <a:xfrm>
          <a:off x="8483111" y="131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152456</xdr:rowOff>
    </xdr:from>
    <xdr:to>
      <xdr:col>11</xdr:col>
      <xdr:colOff>307975</xdr:colOff>
      <xdr:row>78</xdr:row>
      <xdr:rowOff>157195</xdr:rowOff>
    </xdr:to>
    <xdr:cxnSp macro="">
      <xdr:nvCxnSpPr>
        <xdr:cNvPr id="418" name="直線コネクタ 417"/>
        <xdr:cNvCxnSpPr/>
      </xdr:nvCxnSpPr>
      <xdr:spPr>
        <a:xfrm flipV="1">
          <a:off x="6972300" y="13525556"/>
          <a:ext cx="889000" cy="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156257</xdr:rowOff>
    </xdr:from>
    <xdr:to>
      <xdr:col>11</xdr:col>
      <xdr:colOff>358775</xdr:colOff>
      <xdr:row>78</xdr:row>
      <xdr:rowOff>86407</xdr:rowOff>
    </xdr:to>
    <xdr:sp macro="" textlink="">
      <xdr:nvSpPr>
        <xdr:cNvPr id="419" name="フローチャート : 判断 418"/>
        <xdr:cNvSpPr/>
      </xdr:nvSpPr>
      <xdr:spPr>
        <a:xfrm>
          <a:off x="7810500" y="1335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102934</xdr:rowOff>
    </xdr:from>
    <xdr:ext cx="534377" cy="259045"/>
    <xdr:sp macro="" textlink="">
      <xdr:nvSpPr>
        <xdr:cNvPr id="420" name="テキスト ボックス 419"/>
        <xdr:cNvSpPr txBox="1"/>
      </xdr:nvSpPr>
      <xdr:spPr>
        <a:xfrm>
          <a:off x="7594111" y="1313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161354</xdr:rowOff>
    </xdr:from>
    <xdr:to>
      <xdr:col>10</xdr:col>
      <xdr:colOff>155575</xdr:colOff>
      <xdr:row>78</xdr:row>
      <xdr:rowOff>91504</xdr:rowOff>
    </xdr:to>
    <xdr:sp macro="" textlink="">
      <xdr:nvSpPr>
        <xdr:cNvPr id="421" name="フローチャート : 判断 420"/>
        <xdr:cNvSpPr/>
      </xdr:nvSpPr>
      <xdr:spPr>
        <a:xfrm>
          <a:off x="6921500" y="1336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108031</xdr:rowOff>
    </xdr:from>
    <xdr:ext cx="534377" cy="259045"/>
    <xdr:sp macro="" textlink="">
      <xdr:nvSpPr>
        <xdr:cNvPr id="422" name="テキスト ボックス 421"/>
        <xdr:cNvSpPr txBox="1"/>
      </xdr:nvSpPr>
      <xdr:spPr>
        <a:xfrm>
          <a:off x="6705111" y="1313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33404</xdr:rowOff>
    </xdr:from>
    <xdr:to>
      <xdr:col>15</xdr:col>
      <xdr:colOff>231775</xdr:colOff>
      <xdr:row>78</xdr:row>
      <xdr:rowOff>135004</xdr:rowOff>
    </xdr:to>
    <xdr:sp macro="" textlink="">
      <xdr:nvSpPr>
        <xdr:cNvPr id="428" name="円/楕円 427"/>
        <xdr:cNvSpPr/>
      </xdr:nvSpPr>
      <xdr:spPr>
        <a:xfrm>
          <a:off x="10426700" y="1340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156116</xdr:rowOff>
    </xdr:from>
    <xdr:ext cx="534377" cy="259045"/>
    <xdr:sp macro="" textlink="">
      <xdr:nvSpPr>
        <xdr:cNvPr id="429" name="商工費該当値テキスト"/>
        <xdr:cNvSpPr txBox="1"/>
      </xdr:nvSpPr>
      <xdr:spPr>
        <a:xfrm>
          <a:off x="10528300" y="1335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34,566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68707</xdr:rowOff>
    </xdr:from>
    <xdr:to>
      <xdr:col>14</xdr:col>
      <xdr:colOff>79375</xdr:colOff>
      <xdr:row>78</xdr:row>
      <xdr:rowOff>170307</xdr:rowOff>
    </xdr:to>
    <xdr:sp macro="" textlink="">
      <xdr:nvSpPr>
        <xdr:cNvPr id="430" name="円/楕円 429"/>
        <xdr:cNvSpPr/>
      </xdr:nvSpPr>
      <xdr:spPr>
        <a:xfrm>
          <a:off x="9588500" y="1344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161434</xdr:rowOff>
    </xdr:from>
    <xdr:ext cx="534377" cy="259045"/>
    <xdr:sp macro="" textlink="">
      <xdr:nvSpPr>
        <xdr:cNvPr id="431" name="テキスト ボックス 430"/>
        <xdr:cNvSpPr txBox="1"/>
      </xdr:nvSpPr>
      <xdr:spPr>
        <a:xfrm>
          <a:off x="9372111" y="1353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25,300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68101</xdr:rowOff>
    </xdr:from>
    <xdr:to>
      <xdr:col>12</xdr:col>
      <xdr:colOff>561975</xdr:colOff>
      <xdr:row>78</xdr:row>
      <xdr:rowOff>169701</xdr:rowOff>
    </xdr:to>
    <xdr:sp macro="" textlink="">
      <xdr:nvSpPr>
        <xdr:cNvPr id="432" name="円/楕円 431"/>
        <xdr:cNvSpPr/>
      </xdr:nvSpPr>
      <xdr:spPr>
        <a:xfrm>
          <a:off x="8699500" y="1344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160828</xdr:rowOff>
    </xdr:from>
    <xdr:ext cx="534377" cy="259045"/>
    <xdr:sp macro="" textlink="">
      <xdr:nvSpPr>
        <xdr:cNvPr id="433" name="テキスト ボックス 432"/>
        <xdr:cNvSpPr txBox="1"/>
      </xdr:nvSpPr>
      <xdr:spPr>
        <a:xfrm>
          <a:off x="8483111" y="1353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25,459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101656</xdr:rowOff>
    </xdr:from>
    <xdr:to>
      <xdr:col>11</xdr:col>
      <xdr:colOff>358775</xdr:colOff>
      <xdr:row>79</xdr:row>
      <xdr:rowOff>31806</xdr:rowOff>
    </xdr:to>
    <xdr:sp macro="" textlink="">
      <xdr:nvSpPr>
        <xdr:cNvPr id="434" name="円/楕円 433"/>
        <xdr:cNvSpPr/>
      </xdr:nvSpPr>
      <xdr:spPr>
        <a:xfrm>
          <a:off x="7810500" y="1347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22933</xdr:rowOff>
    </xdr:from>
    <xdr:ext cx="534377" cy="259045"/>
    <xdr:sp macro="" textlink="">
      <xdr:nvSpPr>
        <xdr:cNvPr id="435" name="テキスト ボックス 434"/>
        <xdr:cNvSpPr txBox="1"/>
      </xdr:nvSpPr>
      <xdr:spPr>
        <a:xfrm>
          <a:off x="7594111" y="135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106395</xdr:rowOff>
    </xdr:from>
    <xdr:to>
      <xdr:col>10</xdr:col>
      <xdr:colOff>155575</xdr:colOff>
      <xdr:row>79</xdr:row>
      <xdr:rowOff>36545</xdr:rowOff>
    </xdr:to>
    <xdr:sp macro="" textlink="">
      <xdr:nvSpPr>
        <xdr:cNvPr id="436" name="円/楕円 435"/>
        <xdr:cNvSpPr/>
      </xdr:nvSpPr>
      <xdr:spPr>
        <a:xfrm>
          <a:off x="6921500" y="134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27672</xdr:rowOff>
    </xdr:from>
    <xdr:ext cx="534377" cy="259045"/>
    <xdr:sp macro="" textlink="">
      <xdr:nvSpPr>
        <xdr:cNvPr id="437" name="テキスト ボックス 436"/>
        <xdr:cNvSpPr txBox="1"/>
      </xdr:nvSpPr>
      <xdr:spPr>
        <a:xfrm>
          <a:off x="6705111" y="1357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76882</xdr:rowOff>
    </xdr:from>
    <xdr:to>
      <xdr:col>15</xdr:col>
      <xdr:colOff>180340</xdr:colOff>
      <xdr:row>98</xdr:row>
      <xdr:rowOff>159028</xdr:rowOff>
    </xdr:to>
    <xdr:cxnSp macro="">
      <xdr:nvCxnSpPr>
        <xdr:cNvPr id="461" name="直線コネクタ 460"/>
        <xdr:cNvCxnSpPr/>
      </xdr:nvCxnSpPr>
      <xdr:spPr>
        <a:xfrm flipV="1">
          <a:off x="10475595" y="15678832"/>
          <a:ext cx="1270" cy="128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162855</xdr:rowOff>
    </xdr:from>
    <xdr:ext cx="534377" cy="259045"/>
    <xdr:sp macro="" textlink="">
      <xdr:nvSpPr>
        <xdr:cNvPr id="462" name="土木費最小値テキスト"/>
        <xdr:cNvSpPr txBox="1"/>
      </xdr:nvSpPr>
      <xdr:spPr>
        <a:xfrm>
          <a:off x="10528300" y="16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29,854</a:t>
          </a:r>
          <a:endParaRPr kumimoji="1" lang="ja-JP" altLang="en-US" sz="1000" b="1">
            <a:latin typeface="ＭＳ Ｐゴシック"/>
          </a:endParaRPr>
        </a:p>
      </xdr:txBody>
    </xdr:sp>
    <xdr:clientData/>
  </xdr:oneCellAnchor>
  <xdr:twoCellAnchor>
    <xdr:from>
      <xdr:col>15</xdr:col>
      <xdr:colOff>92075</xdr:colOff>
      <xdr:row>98</xdr:row>
      <xdr:rowOff>159028</xdr:rowOff>
    </xdr:from>
    <xdr:to>
      <xdr:col>15</xdr:col>
      <xdr:colOff>269875</xdr:colOff>
      <xdr:row>98</xdr:row>
      <xdr:rowOff>159028</xdr:rowOff>
    </xdr:to>
    <xdr:cxnSp macro="">
      <xdr:nvCxnSpPr>
        <xdr:cNvPr id="463" name="直線コネクタ 462"/>
        <xdr:cNvCxnSpPr/>
      </xdr:nvCxnSpPr>
      <xdr:spPr>
        <a:xfrm>
          <a:off x="10388600" y="1696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23559</xdr:rowOff>
    </xdr:from>
    <xdr:ext cx="599010" cy="259045"/>
    <xdr:sp macro="" textlink="">
      <xdr:nvSpPr>
        <xdr:cNvPr id="464" name="土木費最大値テキスト"/>
        <xdr:cNvSpPr txBox="1"/>
      </xdr:nvSpPr>
      <xdr:spPr>
        <a:xfrm>
          <a:off x="10528300" y="1545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702,975</a:t>
          </a:r>
          <a:endParaRPr kumimoji="1" lang="ja-JP" altLang="en-US" sz="1000" b="1">
            <a:latin typeface="ＭＳ Ｐゴシック"/>
          </a:endParaRPr>
        </a:p>
      </xdr:txBody>
    </xdr:sp>
    <xdr:clientData/>
  </xdr:oneCellAnchor>
  <xdr:twoCellAnchor>
    <xdr:from>
      <xdr:col>15</xdr:col>
      <xdr:colOff>92075</xdr:colOff>
      <xdr:row>91</xdr:row>
      <xdr:rowOff>76882</xdr:rowOff>
    </xdr:from>
    <xdr:to>
      <xdr:col>15</xdr:col>
      <xdr:colOff>269875</xdr:colOff>
      <xdr:row>91</xdr:row>
      <xdr:rowOff>76882</xdr:rowOff>
    </xdr:to>
    <xdr:cxnSp macro="">
      <xdr:nvCxnSpPr>
        <xdr:cNvPr id="465" name="直線コネクタ 464"/>
        <xdr:cNvCxnSpPr/>
      </xdr:nvCxnSpPr>
      <xdr:spPr>
        <a:xfrm>
          <a:off x="10388600" y="1567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36418</xdr:rowOff>
    </xdr:from>
    <xdr:to>
      <xdr:col>15</xdr:col>
      <xdr:colOff>180975</xdr:colOff>
      <xdr:row>98</xdr:row>
      <xdr:rowOff>95514</xdr:rowOff>
    </xdr:to>
    <xdr:cxnSp macro="">
      <xdr:nvCxnSpPr>
        <xdr:cNvPr id="466" name="直線コネクタ 465"/>
        <xdr:cNvCxnSpPr/>
      </xdr:nvCxnSpPr>
      <xdr:spPr>
        <a:xfrm>
          <a:off x="9639300" y="16838518"/>
          <a:ext cx="838200" cy="5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92620</xdr:rowOff>
    </xdr:from>
    <xdr:ext cx="599010" cy="259045"/>
    <xdr:sp macro="" textlink="">
      <xdr:nvSpPr>
        <xdr:cNvPr id="467" name="土木費平均値テキスト"/>
        <xdr:cNvSpPr txBox="1"/>
      </xdr:nvSpPr>
      <xdr:spPr>
        <a:xfrm>
          <a:off x="10528300" y="16551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69743</xdr:rowOff>
    </xdr:from>
    <xdr:to>
      <xdr:col>15</xdr:col>
      <xdr:colOff>231775</xdr:colOff>
      <xdr:row>97</xdr:row>
      <xdr:rowOff>171343</xdr:rowOff>
    </xdr:to>
    <xdr:sp macro="" textlink="">
      <xdr:nvSpPr>
        <xdr:cNvPr id="468" name="フローチャート : 判断 467"/>
        <xdr:cNvSpPr/>
      </xdr:nvSpPr>
      <xdr:spPr>
        <a:xfrm>
          <a:off x="104267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36418</xdr:rowOff>
    </xdr:from>
    <xdr:to>
      <xdr:col>14</xdr:col>
      <xdr:colOff>28575</xdr:colOff>
      <xdr:row>98</xdr:row>
      <xdr:rowOff>63360</xdr:rowOff>
    </xdr:to>
    <xdr:cxnSp macro="">
      <xdr:nvCxnSpPr>
        <xdr:cNvPr id="469" name="直線コネクタ 468"/>
        <xdr:cNvCxnSpPr/>
      </xdr:nvCxnSpPr>
      <xdr:spPr>
        <a:xfrm flipV="1">
          <a:off x="8750300" y="16838518"/>
          <a:ext cx="88900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53101</xdr:rowOff>
    </xdr:from>
    <xdr:to>
      <xdr:col>14</xdr:col>
      <xdr:colOff>79375</xdr:colOff>
      <xdr:row>97</xdr:row>
      <xdr:rowOff>154701</xdr:rowOff>
    </xdr:to>
    <xdr:sp macro="" textlink="">
      <xdr:nvSpPr>
        <xdr:cNvPr id="470" name="フローチャート : 判断 469"/>
        <xdr:cNvSpPr/>
      </xdr:nvSpPr>
      <xdr:spPr>
        <a:xfrm>
          <a:off x="9588500" y="1668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171228</xdr:rowOff>
    </xdr:from>
    <xdr:ext cx="599010" cy="259045"/>
    <xdr:sp macro="" textlink="">
      <xdr:nvSpPr>
        <xdr:cNvPr id="471" name="テキスト ボックス 470"/>
        <xdr:cNvSpPr txBox="1"/>
      </xdr:nvSpPr>
      <xdr:spPr>
        <a:xfrm>
          <a:off x="9339794" y="1645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60086</xdr:rowOff>
    </xdr:from>
    <xdr:to>
      <xdr:col>12</xdr:col>
      <xdr:colOff>511175</xdr:colOff>
      <xdr:row>98</xdr:row>
      <xdr:rowOff>63360</xdr:rowOff>
    </xdr:to>
    <xdr:cxnSp macro="">
      <xdr:nvCxnSpPr>
        <xdr:cNvPr id="472" name="直線コネクタ 471"/>
        <xdr:cNvCxnSpPr/>
      </xdr:nvCxnSpPr>
      <xdr:spPr>
        <a:xfrm>
          <a:off x="7861300" y="16862186"/>
          <a:ext cx="889000" cy="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83311</xdr:rowOff>
    </xdr:from>
    <xdr:to>
      <xdr:col>12</xdr:col>
      <xdr:colOff>561975</xdr:colOff>
      <xdr:row>98</xdr:row>
      <xdr:rowOff>13461</xdr:rowOff>
    </xdr:to>
    <xdr:sp macro="" textlink="">
      <xdr:nvSpPr>
        <xdr:cNvPr id="473" name="フローチャート : 判断 472"/>
        <xdr:cNvSpPr/>
      </xdr:nvSpPr>
      <xdr:spPr>
        <a:xfrm>
          <a:off x="8699500" y="16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29988</xdr:rowOff>
    </xdr:from>
    <xdr:ext cx="599010" cy="259045"/>
    <xdr:sp macro="" textlink="">
      <xdr:nvSpPr>
        <xdr:cNvPr id="474" name="テキスト ボックス 473"/>
        <xdr:cNvSpPr txBox="1"/>
      </xdr:nvSpPr>
      <xdr:spPr>
        <a:xfrm>
          <a:off x="8450794" y="1648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60086</xdr:rowOff>
    </xdr:from>
    <xdr:to>
      <xdr:col>11</xdr:col>
      <xdr:colOff>307975</xdr:colOff>
      <xdr:row>98</xdr:row>
      <xdr:rowOff>82257</xdr:rowOff>
    </xdr:to>
    <xdr:cxnSp macro="">
      <xdr:nvCxnSpPr>
        <xdr:cNvPr id="475" name="直線コネクタ 474"/>
        <xdr:cNvCxnSpPr/>
      </xdr:nvCxnSpPr>
      <xdr:spPr>
        <a:xfrm flipV="1">
          <a:off x="6972300" y="16862186"/>
          <a:ext cx="889000" cy="2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120805</xdr:rowOff>
    </xdr:from>
    <xdr:to>
      <xdr:col>11</xdr:col>
      <xdr:colOff>358775</xdr:colOff>
      <xdr:row>98</xdr:row>
      <xdr:rowOff>50955</xdr:rowOff>
    </xdr:to>
    <xdr:sp macro="" textlink="">
      <xdr:nvSpPr>
        <xdr:cNvPr id="476" name="フローチャート : 判断 475"/>
        <xdr:cNvSpPr/>
      </xdr:nvSpPr>
      <xdr:spPr>
        <a:xfrm>
          <a:off x="7810500" y="1675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67482</xdr:rowOff>
    </xdr:from>
    <xdr:ext cx="599010" cy="259045"/>
    <xdr:sp macro="" textlink="">
      <xdr:nvSpPr>
        <xdr:cNvPr id="477" name="テキスト ボックス 476"/>
        <xdr:cNvSpPr txBox="1"/>
      </xdr:nvSpPr>
      <xdr:spPr>
        <a:xfrm>
          <a:off x="7561794" y="1652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125975</xdr:rowOff>
    </xdr:from>
    <xdr:to>
      <xdr:col>10</xdr:col>
      <xdr:colOff>155575</xdr:colOff>
      <xdr:row>98</xdr:row>
      <xdr:rowOff>56125</xdr:rowOff>
    </xdr:to>
    <xdr:sp macro="" textlink="">
      <xdr:nvSpPr>
        <xdr:cNvPr id="478" name="フローチャート : 判断 477"/>
        <xdr:cNvSpPr/>
      </xdr:nvSpPr>
      <xdr:spPr>
        <a:xfrm>
          <a:off x="6921500" y="1675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72652</xdr:rowOff>
    </xdr:from>
    <xdr:ext cx="599010" cy="259045"/>
    <xdr:sp macro="" textlink="">
      <xdr:nvSpPr>
        <xdr:cNvPr id="479" name="テキスト ボックス 478"/>
        <xdr:cNvSpPr txBox="1"/>
      </xdr:nvSpPr>
      <xdr:spPr>
        <a:xfrm>
          <a:off x="6672794" y="1653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44714</xdr:rowOff>
    </xdr:from>
    <xdr:to>
      <xdr:col>15</xdr:col>
      <xdr:colOff>231775</xdr:colOff>
      <xdr:row>98</xdr:row>
      <xdr:rowOff>146314</xdr:rowOff>
    </xdr:to>
    <xdr:sp macro="" textlink="">
      <xdr:nvSpPr>
        <xdr:cNvPr id="485" name="円/楕円 484"/>
        <xdr:cNvSpPr/>
      </xdr:nvSpPr>
      <xdr:spPr>
        <a:xfrm>
          <a:off x="10426700" y="1684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131091</xdr:rowOff>
    </xdr:from>
    <xdr:ext cx="534377" cy="259045"/>
    <xdr:sp macro="" textlink="">
      <xdr:nvSpPr>
        <xdr:cNvPr id="486" name="土木費該当値テキスト"/>
        <xdr:cNvSpPr txBox="1"/>
      </xdr:nvSpPr>
      <xdr:spPr>
        <a:xfrm>
          <a:off x="10528300" y="1676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63,195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157068</xdr:rowOff>
    </xdr:from>
    <xdr:to>
      <xdr:col>14</xdr:col>
      <xdr:colOff>79375</xdr:colOff>
      <xdr:row>98</xdr:row>
      <xdr:rowOff>87218</xdr:rowOff>
    </xdr:to>
    <xdr:sp macro="" textlink="">
      <xdr:nvSpPr>
        <xdr:cNvPr id="487" name="円/楕円 486"/>
        <xdr:cNvSpPr/>
      </xdr:nvSpPr>
      <xdr:spPr>
        <a:xfrm>
          <a:off x="9588500" y="1678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78345</xdr:rowOff>
    </xdr:from>
    <xdr:ext cx="534377" cy="259045"/>
    <xdr:sp macro="" textlink="">
      <xdr:nvSpPr>
        <xdr:cNvPr id="488" name="テキスト ボックス 487"/>
        <xdr:cNvSpPr txBox="1"/>
      </xdr:nvSpPr>
      <xdr:spPr>
        <a:xfrm>
          <a:off x="9372111" y="1688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94,216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12560</xdr:rowOff>
    </xdr:from>
    <xdr:to>
      <xdr:col>12</xdr:col>
      <xdr:colOff>561975</xdr:colOff>
      <xdr:row>98</xdr:row>
      <xdr:rowOff>114160</xdr:rowOff>
    </xdr:to>
    <xdr:sp macro="" textlink="">
      <xdr:nvSpPr>
        <xdr:cNvPr id="489" name="円/楕円 488"/>
        <xdr:cNvSpPr/>
      </xdr:nvSpPr>
      <xdr:spPr>
        <a:xfrm>
          <a:off x="8699500" y="1681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105287</xdr:rowOff>
    </xdr:from>
    <xdr:ext cx="534377" cy="259045"/>
    <xdr:sp macro="" textlink="">
      <xdr:nvSpPr>
        <xdr:cNvPr id="490" name="テキスト ボックス 489"/>
        <xdr:cNvSpPr txBox="1"/>
      </xdr:nvSpPr>
      <xdr:spPr>
        <a:xfrm>
          <a:off x="8483111" y="169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80,073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9286</xdr:rowOff>
    </xdr:from>
    <xdr:to>
      <xdr:col>11</xdr:col>
      <xdr:colOff>358775</xdr:colOff>
      <xdr:row>98</xdr:row>
      <xdr:rowOff>110886</xdr:rowOff>
    </xdr:to>
    <xdr:sp macro="" textlink="">
      <xdr:nvSpPr>
        <xdr:cNvPr id="491" name="円/楕円 490"/>
        <xdr:cNvSpPr/>
      </xdr:nvSpPr>
      <xdr:spPr>
        <a:xfrm>
          <a:off x="7810500" y="1681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102013</xdr:rowOff>
    </xdr:from>
    <xdr:ext cx="534377" cy="259045"/>
    <xdr:sp macro="" textlink="">
      <xdr:nvSpPr>
        <xdr:cNvPr id="492" name="テキスト ボックス 491"/>
        <xdr:cNvSpPr txBox="1"/>
      </xdr:nvSpPr>
      <xdr:spPr>
        <a:xfrm>
          <a:off x="7594111" y="1690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81,792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31457</xdr:rowOff>
    </xdr:from>
    <xdr:to>
      <xdr:col>10</xdr:col>
      <xdr:colOff>155575</xdr:colOff>
      <xdr:row>98</xdr:row>
      <xdr:rowOff>133057</xdr:rowOff>
    </xdr:to>
    <xdr:sp macro="" textlink="">
      <xdr:nvSpPr>
        <xdr:cNvPr id="493" name="円/楕円 492"/>
        <xdr:cNvSpPr/>
      </xdr:nvSpPr>
      <xdr:spPr>
        <a:xfrm>
          <a:off x="6921500" y="168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124184</xdr:rowOff>
    </xdr:from>
    <xdr:ext cx="534377" cy="259045"/>
    <xdr:sp macro="" textlink="">
      <xdr:nvSpPr>
        <xdr:cNvPr id="494" name="テキスト ボックス 493"/>
        <xdr:cNvSpPr txBox="1"/>
      </xdr:nvSpPr>
      <xdr:spPr>
        <a:xfrm>
          <a:off x="6705111" y="1692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126197</xdr:rowOff>
    </xdr:from>
    <xdr:to>
      <xdr:col>23</xdr:col>
      <xdr:colOff>516889</xdr:colOff>
      <xdr:row>38</xdr:row>
      <xdr:rowOff>134907</xdr:rowOff>
    </xdr:to>
    <xdr:cxnSp macro="">
      <xdr:nvCxnSpPr>
        <xdr:cNvPr id="518" name="直線コネクタ 517"/>
        <xdr:cNvCxnSpPr/>
      </xdr:nvCxnSpPr>
      <xdr:spPr>
        <a:xfrm flipV="1">
          <a:off x="16317595" y="5441147"/>
          <a:ext cx="1269" cy="120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138734</xdr:rowOff>
    </xdr:from>
    <xdr:ext cx="534377" cy="259045"/>
    <xdr:sp macro="" textlink="">
      <xdr:nvSpPr>
        <xdr:cNvPr id="519" name="消防費最小値テキスト"/>
        <xdr:cNvSpPr txBox="1"/>
      </xdr:nvSpPr>
      <xdr:spPr>
        <a:xfrm>
          <a:off x="16370300" y="66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21,258</a:t>
          </a:r>
          <a:endParaRPr kumimoji="1" lang="ja-JP" altLang="en-US" sz="1000" b="1">
            <a:latin typeface="ＭＳ Ｐゴシック"/>
          </a:endParaRPr>
        </a:p>
      </xdr:txBody>
    </xdr:sp>
    <xdr:clientData/>
  </xdr:oneCellAnchor>
  <xdr:twoCellAnchor>
    <xdr:from>
      <xdr:col>23</xdr:col>
      <xdr:colOff>428625</xdr:colOff>
      <xdr:row>38</xdr:row>
      <xdr:rowOff>134907</xdr:rowOff>
    </xdr:from>
    <xdr:to>
      <xdr:col>23</xdr:col>
      <xdr:colOff>606425</xdr:colOff>
      <xdr:row>38</xdr:row>
      <xdr:rowOff>134907</xdr:rowOff>
    </xdr:to>
    <xdr:cxnSp macro="">
      <xdr:nvCxnSpPr>
        <xdr:cNvPr id="520" name="直線コネクタ 519"/>
        <xdr:cNvCxnSpPr/>
      </xdr:nvCxnSpPr>
      <xdr:spPr>
        <a:xfrm>
          <a:off x="16230600" y="66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72874</xdr:rowOff>
    </xdr:from>
    <xdr:ext cx="599010" cy="259045"/>
    <xdr:sp macro="" textlink="">
      <xdr:nvSpPr>
        <xdr:cNvPr id="521" name="消防費最大値テキスト"/>
        <xdr:cNvSpPr txBox="1"/>
      </xdr:nvSpPr>
      <xdr:spPr>
        <a:xfrm>
          <a:off x="16370300" y="5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338,544</a:t>
          </a:r>
          <a:endParaRPr kumimoji="1" lang="ja-JP" altLang="en-US" sz="1000" b="1">
            <a:latin typeface="ＭＳ Ｐゴシック"/>
          </a:endParaRPr>
        </a:p>
      </xdr:txBody>
    </xdr:sp>
    <xdr:clientData/>
  </xdr:oneCellAnchor>
  <xdr:twoCellAnchor>
    <xdr:from>
      <xdr:col>23</xdr:col>
      <xdr:colOff>428625</xdr:colOff>
      <xdr:row>31</xdr:row>
      <xdr:rowOff>126197</xdr:rowOff>
    </xdr:from>
    <xdr:to>
      <xdr:col>23</xdr:col>
      <xdr:colOff>606425</xdr:colOff>
      <xdr:row>31</xdr:row>
      <xdr:rowOff>126197</xdr:rowOff>
    </xdr:to>
    <xdr:cxnSp macro="">
      <xdr:nvCxnSpPr>
        <xdr:cNvPr id="522" name="直線コネクタ 521"/>
        <xdr:cNvCxnSpPr/>
      </xdr:nvCxnSpPr>
      <xdr:spPr>
        <a:xfrm>
          <a:off x="16230600" y="54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101135</xdr:rowOff>
    </xdr:from>
    <xdr:to>
      <xdr:col>23</xdr:col>
      <xdr:colOff>517525</xdr:colOff>
      <xdr:row>38</xdr:row>
      <xdr:rowOff>134907</xdr:rowOff>
    </xdr:to>
    <xdr:cxnSp macro="">
      <xdr:nvCxnSpPr>
        <xdr:cNvPr id="523" name="直線コネクタ 522"/>
        <xdr:cNvCxnSpPr/>
      </xdr:nvCxnSpPr>
      <xdr:spPr>
        <a:xfrm>
          <a:off x="15481300" y="6444785"/>
          <a:ext cx="838200" cy="20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122643</xdr:rowOff>
    </xdr:from>
    <xdr:ext cx="534377" cy="259045"/>
    <xdr:sp macro="" textlink="">
      <xdr:nvSpPr>
        <xdr:cNvPr id="524" name="消防費平均値テキスト"/>
        <xdr:cNvSpPr txBox="1"/>
      </xdr:nvSpPr>
      <xdr:spPr>
        <a:xfrm>
          <a:off x="16370300" y="6294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99766</xdr:rowOff>
    </xdr:from>
    <xdr:to>
      <xdr:col>23</xdr:col>
      <xdr:colOff>568325</xdr:colOff>
      <xdr:row>38</xdr:row>
      <xdr:rowOff>29916</xdr:rowOff>
    </xdr:to>
    <xdr:sp macro="" textlink="">
      <xdr:nvSpPr>
        <xdr:cNvPr id="525" name="フローチャート : 判断 524"/>
        <xdr:cNvSpPr/>
      </xdr:nvSpPr>
      <xdr:spPr>
        <a:xfrm>
          <a:off x="162687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101135</xdr:rowOff>
    </xdr:from>
    <xdr:to>
      <xdr:col>22</xdr:col>
      <xdr:colOff>365125</xdr:colOff>
      <xdr:row>38</xdr:row>
      <xdr:rowOff>146112</xdr:rowOff>
    </xdr:to>
    <xdr:cxnSp macro="">
      <xdr:nvCxnSpPr>
        <xdr:cNvPr id="526" name="直線コネクタ 525"/>
        <xdr:cNvCxnSpPr/>
      </xdr:nvCxnSpPr>
      <xdr:spPr>
        <a:xfrm flipV="1">
          <a:off x="14592300" y="6444785"/>
          <a:ext cx="889000" cy="2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95175</xdr:rowOff>
    </xdr:from>
    <xdr:to>
      <xdr:col>22</xdr:col>
      <xdr:colOff>415925</xdr:colOff>
      <xdr:row>38</xdr:row>
      <xdr:rowOff>25326</xdr:rowOff>
    </xdr:to>
    <xdr:sp macro="" textlink="">
      <xdr:nvSpPr>
        <xdr:cNvPr id="527" name="フローチャート : 判断 526"/>
        <xdr:cNvSpPr/>
      </xdr:nvSpPr>
      <xdr:spPr>
        <a:xfrm>
          <a:off x="15430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16452</xdr:rowOff>
    </xdr:from>
    <xdr:ext cx="534377" cy="259045"/>
    <xdr:sp macro="" textlink="">
      <xdr:nvSpPr>
        <xdr:cNvPr id="528" name="テキスト ボックス 527"/>
        <xdr:cNvSpPr txBox="1"/>
      </xdr:nvSpPr>
      <xdr:spPr>
        <a:xfrm>
          <a:off x="15214111" y="65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146112</xdr:rowOff>
    </xdr:from>
    <xdr:to>
      <xdr:col>21</xdr:col>
      <xdr:colOff>161925</xdr:colOff>
      <xdr:row>38</xdr:row>
      <xdr:rowOff>154467</xdr:rowOff>
    </xdr:to>
    <xdr:cxnSp macro="">
      <xdr:nvCxnSpPr>
        <xdr:cNvPr id="529" name="直線コネクタ 528"/>
        <xdr:cNvCxnSpPr/>
      </xdr:nvCxnSpPr>
      <xdr:spPr>
        <a:xfrm flipV="1">
          <a:off x="13703300" y="6661212"/>
          <a:ext cx="889000" cy="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97811</xdr:rowOff>
    </xdr:from>
    <xdr:to>
      <xdr:col>21</xdr:col>
      <xdr:colOff>212725</xdr:colOff>
      <xdr:row>38</xdr:row>
      <xdr:rowOff>27961</xdr:rowOff>
    </xdr:to>
    <xdr:sp macro="" textlink="">
      <xdr:nvSpPr>
        <xdr:cNvPr id="530" name="フローチャート : 判断 529"/>
        <xdr:cNvSpPr/>
      </xdr:nvSpPr>
      <xdr:spPr>
        <a:xfrm>
          <a:off x="14541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44488</xdr:rowOff>
    </xdr:from>
    <xdr:ext cx="534377" cy="259045"/>
    <xdr:sp macro="" textlink="">
      <xdr:nvSpPr>
        <xdr:cNvPr id="531" name="テキスト ボックス 530"/>
        <xdr:cNvSpPr txBox="1"/>
      </xdr:nvSpPr>
      <xdr:spPr>
        <a:xfrm>
          <a:off x="14325111" y="621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149663</xdr:rowOff>
    </xdr:from>
    <xdr:to>
      <xdr:col>19</xdr:col>
      <xdr:colOff>644525</xdr:colOff>
      <xdr:row>38</xdr:row>
      <xdr:rowOff>154467</xdr:rowOff>
    </xdr:to>
    <xdr:cxnSp macro="">
      <xdr:nvCxnSpPr>
        <xdr:cNvPr id="532" name="直線コネクタ 531"/>
        <xdr:cNvCxnSpPr/>
      </xdr:nvCxnSpPr>
      <xdr:spPr>
        <a:xfrm>
          <a:off x="12814300" y="6664763"/>
          <a:ext cx="889000" cy="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125529</xdr:rowOff>
    </xdr:from>
    <xdr:to>
      <xdr:col>20</xdr:col>
      <xdr:colOff>9525</xdr:colOff>
      <xdr:row>38</xdr:row>
      <xdr:rowOff>55679</xdr:rowOff>
    </xdr:to>
    <xdr:sp macro="" textlink="">
      <xdr:nvSpPr>
        <xdr:cNvPr id="533" name="フローチャート : 判断 532"/>
        <xdr:cNvSpPr/>
      </xdr:nvSpPr>
      <xdr:spPr>
        <a:xfrm>
          <a:off x="13652500" y="646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72206</xdr:rowOff>
    </xdr:from>
    <xdr:ext cx="534377" cy="259045"/>
    <xdr:sp macro="" textlink="">
      <xdr:nvSpPr>
        <xdr:cNvPr id="534" name="テキスト ボックス 533"/>
        <xdr:cNvSpPr txBox="1"/>
      </xdr:nvSpPr>
      <xdr:spPr>
        <a:xfrm>
          <a:off x="13436111" y="624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155731</xdr:rowOff>
    </xdr:from>
    <xdr:to>
      <xdr:col>18</xdr:col>
      <xdr:colOff>492125</xdr:colOff>
      <xdr:row>38</xdr:row>
      <xdr:rowOff>85882</xdr:rowOff>
    </xdr:to>
    <xdr:sp macro="" textlink="">
      <xdr:nvSpPr>
        <xdr:cNvPr id="535" name="フローチャート : 判断 534"/>
        <xdr:cNvSpPr/>
      </xdr:nvSpPr>
      <xdr:spPr>
        <a:xfrm>
          <a:off x="12763500" y="64993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102408</xdr:rowOff>
    </xdr:from>
    <xdr:ext cx="534377" cy="259045"/>
    <xdr:sp macro="" textlink="">
      <xdr:nvSpPr>
        <xdr:cNvPr id="536" name="テキスト ボックス 535"/>
        <xdr:cNvSpPr txBox="1"/>
      </xdr:nvSpPr>
      <xdr:spPr>
        <a:xfrm>
          <a:off x="12547111" y="627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84107</xdr:rowOff>
    </xdr:from>
    <xdr:to>
      <xdr:col>23</xdr:col>
      <xdr:colOff>568325</xdr:colOff>
      <xdr:row>39</xdr:row>
      <xdr:rowOff>14257</xdr:rowOff>
    </xdr:to>
    <xdr:sp macro="" textlink="">
      <xdr:nvSpPr>
        <xdr:cNvPr id="542" name="円/楕円 541"/>
        <xdr:cNvSpPr/>
      </xdr:nvSpPr>
      <xdr:spPr>
        <a:xfrm>
          <a:off x="16268700" y="659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170484</xdr:rowOff>
    </xdr:from>
    <xdr:ext cx="534377" cy="259045"/>
    <xdr:sp macro="" textlink="">
      <xdr:nvSpPr>
        <xdr:cNvPr id="543" name="消防費該当値テキスト"/>
        <xdr:cNvSpPr txBox="1"/>
      </xdr:nvSpPr>
      <xdr:spPr>
        <a:xfrm>
          <a:off x="16370300" y="651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21,258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50335</xdr:rowOff>
    </xdr:from>
    <xdr:to>
      <xdr:col>22</xdr:col>
      <xdr:colOff>415925</xdr:colOff>
      <xdr:row>37</xdr:row>
      <xdr:rowOff>151935</xdr:rowOff>
    </xdr:to>
    <xdr:sp macro="" textlink="">
      <xdr:nvSpPr>
        <xdr:cNvPr id="544" name="円/楕円 543"/>
        <xdr:cNvSpPr/>
      </xdr:nvSpPr>
      <xdr:spPr>
        <a:xfrm>
          <a:off x="15430500" y="639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168462</xdr:rowOff>
    </xdr:from>
    <xdr:ext cx="534377" cy="259045"/>
    <xdr:sp macro="" textlink="">
      <xdr:nvSpPr>
        <xdr:cNvPr id="545" name="テキスト ボックス 544"/>
        <xdr:cNvSpPr txBox="1"/>
      </xdr:nvSpPr>
      <xdr:spPr>
        <a:xfrm>
          <a:off x="15214111" y="616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75,122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95312</xdr:rowOff>
    </xdr:from>
    <xdr:to>
      <xdr:col>21</xdr:col>
      <xdr:colOff>212725</xdr:colOff>
      <xdr:row>39</xdr:row>
      <xdr:rowOff>25462</xdr:rowOff>
    </xdr:to>
    <xdr:sp macro="" textlink="">
      <xdr:nvSpPr>
        <xdr:cNvPr id="546" name="円/楕円 545"/>
        <xdr:cNvSpPr/>
      </xdr:nvSpPr>
      <xdr:spPr>
        <a:xfrm>
          <a:off x="14541500" y="661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16589</xdr:rowOff>
    </xdr:from>
    <xdr:ext cx="534377" cy="259045"/>
    <xdr:sp macro="" textlink="">
      <xdr:nvSpPr>
        <xdr:cNvPr id="547" name="テキスト ボックス 546"/>
        <xdr:cNvSpPr txBox="1"/>
      </xdr:nvSpPr>
      <xdr:spPr>
        <a:xfrm>
          <a:off x="14325111" y="670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18,317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103667</xdr:rowOff>
    </xdr:from>
    <xdr:to>
      <xdr:col>20</xdr:col>
      <xdr:colOff>9525</xdr:colOff>
      <xdr:row>39</xdr:row>
      <xdr:rowOff>33817</xdr:rowOff>
    </xdr:to>
    <xdr:sp macro="" textlink="">
      <xdr:nvSpPr>
        <xdr:cNvPr id="548" name="円/楕円 547"/>
        <xdr:cNvSpPr/>
      </xdr:nvSpPr>
      <xdr:spPr>
        <a:xfrm>
          <a:off x="13652500" y="661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24944</xdr:rowOff>
    </xdr:from>
    <xdr:ext cx="534377" cy="259045"/>
    <xdr:sp macro="" textlink="">
      <xdr:nvSpPr>
        <xdr:cNvPr id="549" name="テキスト ボックス 548"/>
        <xdr:cNvSpPr txBox="1"/>
      </xdr:nvSpPr>
      <xdr:spPr>
        <a:xfrm>
          <a:off x="13436111" y="67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98863</xdr:rowOff>
    </xdr:from>
    <xdr:to>
      <xdr:col>18</xdr:col>
      <xdr:colOff>492125</xdr:colOff>
      <xdr:row>39</xdr:row>
      <xdr:rowOff>29013</xdr:rowOff>
    </xdr:to>
    <xdr:sp macro="" textlink="">
      <xdr:nvSpPr>
        <xdr:cNvPr id="550" name="円/楕円 549"/>
        <xdr:cNvSpPr/>
      </xdr:nvSpPr>
      <xdr:spPr>
        <a:xfrm>
          <a:off x="12763500" y="661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20140</xdr:rowOff>
    </xdr:from>
    <xdr:ext cx="534377" cy="259045"/>
    <xdr:sp macro="" textlink="">
      <xdr:nvSpPr>
        <xdr:cNvPr id="551" name="テキスト ボックス 550"/>
        <xdr:cNvSpPr txBox="1"/>
      </xdr:nvSpPr>
      <xdr:spPr>
        <a:xfrm>
          <a:off x="12547111" y="670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3" name="テキスト ボックス 56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5" name="テキスト ボックス 56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7" name="テキスト ボックス 56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115507</xdr:rowOff>
    </xdr:from>
    <xdr:to>
      <xdr:col>23</xdr:col>
      <xdr:colOff>516889</xdr:colOff>
      <xdr:row>58</xdr:row>
      <xdr:rowOff>69529</xdr:rowOff>
    </xdr:to>
    <xdr:cxnSp macro="">
      <xdr:nvCxnSpPr>
        <xdr:cNvPr id="573" name="直線コネクタ 572"/>
        <xdr:cNvCxnSpPr/>
      </xdr:nvCxnSpPr>
      <xdr:spPr>
        <a:xfrm flipV="1">
          <a:off x="16317595" y="8859457"/>
          <a:ext cx="1269" cy="115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73356</xdr:rowOff>
    </xdr:from>
    <xdr:ext cx="534377" cy="259045"/>
    <xdr:sp macro="" textlink="">
      <xdr:nvSpPr>
        <xdr:cNvPr id="574" name="教育費最小値テキスト"/>
        <xdr:cNvSpPr txBox="1"/>
      </xdr:nvSpPr>
      <xdr:spPr>
        <a:xfrm>
          <a:off x="16370300" y="10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30,696</a:t>
          </a:r>
          <a:endParaRPr kumimoji="1" lang="ja-JP" altLang="en-US" sz="1000" b="1">
            <a:latin typeface="ＭＳ Ｐゴシック"/>
          </a:endParaRPr>
        </a:p>
      </xdr:txBody>
    </xdr:sp>
    <xdr:clientData/>
  </xdr:oneCellAnchor>
  <xdr:twoCellAnchor>
    <xdr:from>
      <xdr:col>23</xdr:col>
      <xdr:colOff>428625</xdr:colOff>
      <xdr:row>58</xdr:row>
      <xdr:rowOff>69529</xdr:rowOff>
    </xdr:from>
    <xdr:to>
      <xdr:col>23</xdr:col>
      <xdr:colOff>606425</xdr:colOff>
      <xdr:row>58</xdr:row>
      <xdr:rowOff>69529</xdr:rowOff>
    </xdr:to>
    <xdr:cxnSp macro="">
      <xdr:nvCxnSpPr>
        <xdr:cNvPr id="575" name="直線コネクタ 574"/>
        <xdr:cNvCxnSpPr/>
      </xdr:nvCxnSpPr>
      <xdr:spPr>
        <a:xfrm>
          <a:off x="16230600" y="100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62184</xdr:rowOff>
    </xdr:from>
    <xdr:ext cx="599010" cy="259045"/>
    <xdr:sp macro="" textlink="">
      <xdr:nvSpPr>
        <xdr:cNvPr id="576" name="教育費最大値テキスト"/>
        <xdr:cNvSpPr txBox="1"/>
      </xdr:nvSpPr>
      <xdr:spPr>
        <a:xfrm>
          <a:off x="16370300" y="86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535,583</a:t>
          </a:r>
          <a:endParaRPr kumimoji="1" lang="ja-JP" altLang="en-US" sz="1000" b="1">
            <a:latin typeface="ＭＳ Ｐゴシック"/>
          </a:endParaRPr>
        </a:p>
      </xdr:txBody>
    </xdr:sp>
    <xdr:clientData/>
  </xdr:oneCellAnchor>
  <xdr:twoCellAnchor>
    <xdr:from>
      <xdr:col>23</xdr:col>
      <xdr:colOff>428625</xdr:colOff>
      <xdr:row>51</xdr:row>
      <xdr:rowOff>115507</xdr:rowOff>
    </xdr:from>
    <xdr:to>
      <xdr:col>23</xdr:col>
      <xdr:colOff>606425</xdr:colOff>
      <xdr:row>51</xdr:row>
      <xdr:rowOff>115507</xdr:rowOff>
    </xdr:to>
    <xdr:cxnSp macro="">
      <xdr:nvCxnSpPr>
        <xdr:cNvPr id="577" name="直線コネクタ 576"/>
        <xdr:cNvCxnSpPr/>
      </xdr:nvCxnSpPr>
      <xdr:spPr>
        <a:xfrm>
          <a:off x="16230600" y="885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85638</xdr:rowOff>
    </xdr:from>
    <xdr:to>
      <xdr:col>23</xdr:col>
      <xdr:colOff>517525</xdr:colOff>
      <xdr:row>57</xdr:row>
      <xdr:rowOff>140841</xdr:rowOff>
    </xdr:to>
    <xdr:cxnSp macro="">
      <xdr:nvCxnSpPr>
        <xdr:cNvPr id="578" name="直線コネクタ 577"/>
        <xdr:cNvCxnSpPr/>
      </xdr:nvCxnSpPr>
      <xdr:spPr>
        <a:xfrm flipV="1">
          <a:off x="15481300" y="9858288"/>
          <a:ext cx="838200" cy="5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18349</xdr:rowOff>
    </xdr:from>
    <xdr:ext cx="534377" cy="259045"/>
    <xdr:sp macro="" textlink="">
      <xdr:nvSpPr>
        <xdr:cNvPr id="579" name="教育費平均値テキスト"/>
        <xdr:cNvSpPr txBox="1"/>
      </xdr:nvSpPr>
      <xdr:spPr>
        <a:xfrm>
          <a:off x="16370300" y="9790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39922</xdr:rowOff>
    </xdr:from>
    <xdr:to>
      <xdr:col>23</xdr:col>
      <xdr:colOff>568325</xdr:colOff>
      <xdr:row>57</xdr:row>
      <xdr:rowOff>141522</xdr:rowOff>
    </xdr:to>
    <xdr:sp macro="" textlink="">
      <xdr:nvSpPr>
        <xdr:cNvPr id="580" name="フローチャート : 判断 579"/>
        <xdr:cNvSpPr/>
      </xdr:nvSpPr>
      <xdr:spPr>
        <a:xfrm>
          <a:off x="162687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140841</xdr:rowOff>
    </xdr:from>
    <xdr:to>
      <xdr:col>22</xdr:col>
      <xdr:colOff>365125</xdr:colOff>
      <xdr:row>57</xdr:row>
      <xdr:rowOff>158036</xdr:rowOff>
    </xdr:to>
    <xdr:cxnSp macro="">
      <xdr:nvCxnSpPr>
        <xdr:cNvPr id="581" name="直線コネクタ 580"/>
        <xdr:cNvCxnSpPr/>
      </xdr:nvCxnSpPr>
      <xdr:spPr>
        <a:xfrm flipV="1">
          <a:off x="14592300" y="9913491"/>
          <a:ext cx="889000" cy="1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118351</xdr:rowOff>
    </xdr:from>
    <xdr:to>
      <xdr:col>22</xdr:col>
      <xdr:colOff>415925</xdr:colOff>
      <xdr:row>57</xdr:row>
      <xdr:rowOff>48501</xdr:rowOff>
    </xdr:to>
    <xdr:sp macro="" textlink="">
      <xdr:nvSpPr>
        <xdr:cNvPr id="582" name="フローチャート : 判断 581"/>
        <xdr:cNvSpPr/>
      </xdr:nvSpPr>
      <xdr:spPr>
        <a:xfrm>
          <a:off x="15430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65028</xdr:rowOff>
    </xdr:from>
    <xdr:ext cx="599010" cy="259045"/>
    <xdr:sp macro="" textlink="">
      <xdr:nvSpPr>
        <xdr:cNvPr id="583" name="テキスト ボックス 582"/>
        <xdr:cNvSpPr txBox="1"/>
      </xdr:nvSpPr>
      <xdr:spPr>
        <a:xfrm>
          <a:off x="15181794"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125680</xdr:rowOff>
    </xdr:from>
    <xdr:to>
      <xdr:col>21</xdr:col>
      <xdr:colOff>161925</xdr:colOff>
      <xdr:row>57</xdr:row>
      <xdr:rowOff>158036</xdr:rowOff>
    </xdr:to>
    <xdr:cxnSp macro="">
      <xdr:nvCxnSpPr>
        <xdr:cNvPr id="584" name="直線コネクタ 583"/>
        <xdr:cNvCxnSpPr/>
      </xdr:nvCxnSpPr>
      <xdr:spPr>
        <a:xfrm>
          <a:off x="13703300" y="9898330"/>
          <a:ext cx="889000" cy="3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10360</xdr:rowOff>
    </xdr:from>
    <xdr:to>
      <xdr:col>21</xdr:col>
      <xdr:colOff>212725</xdr:colOff>
      <xdr:row>57</xdr:row>
      <xdr:rowOff>111960</xdr:rowOff>
    </xdr:to>
    <xdr:sp macro="" textlink="">
      <xdr:nvSpPr>
        <xdr:cNvPr id="585" name="フローチャート : 判断 584"/>
        <xdr:cNvSpPr/>
      </xdr:nvSpPr>
      <xdr:spPr>
        <a:xfrm>
          <a:off x="14541500" y="978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128487</xdr:rowOff>
    </xdr:from>
    <xdr:ext cx="599010" cy="259045"/>
    <xdr:sp macro="" textlink="">
      <xdr:nvSpPr>
        <xdr:cNvPr id="586" name="テキスト ボックス 585"/>
        <xdr:cNvSpPr txBox="1"/>
      </xdr:nvSpPr>
      <xdr:spPr>
        <a:xfrm>
          <a:off x="14292794" y="955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113980</xdr:rowOff>
    </xdr:from>
    <xdr:to>
      <xdr:col>19</xdr:col>
      <xdr:colOff>644525</xdr:colOff>
      <xdr:row>57</xdr:row>
      <xdr:rowOff>125680</xdr:rowOff>
    </xdr:to>
    <xdr:cxnSp macro="">
      <xdr:nvCxnSpPr>
        <xdr:cNvPr id="587" name="直線コネクタ 586"/>
        <xdr:cNvCxnSpPr/>
      </xdr:nvCxnSpPr>
      <xdr:spPr>
        <a:xfrm>
          <a:off x="12814300" y="9886630"/>
          <a:ext cx="889000" cy="1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17035</xdr:rowOff>
    </xdr:from>
    <xdr:to>
      <xdr:col>20</xdr:col>
      <xdr:colOff>9525</xdr:colOff>
      <xdr:row>57</xdr:row>
      <xdr:rowOff>118635</xdr:rowOff>
    </xdr:to>
    <xdr:sp macro="" textlink="">
      <xdr:nvSpPr>
        <xdr:cNvPr id="588" name="フローチャート : 判断 587"/>
        <xdr:cNvSpPr/>
      </xdr:nvSpPr>
      <xdr:spPr>
        <a:xfrm>
          <a:off x="13652500" y="97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135162</xdr:rowOff>
    </xdr:from>
    <xdr:ext cx="599010" cy="259045"/>
    <xdr:sp macro="" textlink="">
      <xdr:nvSpPr>
        <xdr:cNvPr id="589" name="テキスト ボックス 588"/>
        <xdr:cNvSpPr txBox="1"/>
      </xdr:nvSpPr>
      <xdr:spPr>
        <a:xfrm>
          <a:off x="13403794" y="956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170528</xdr:rowOff>
    </xdr:from>
    <xdr:to>
      <xdr:col>18</xdr:col>
      <xdr:colOff>492125</xdr:colOff>
      <xdr:row>57</xdr:row>
      <xdr:rowOff>100678</xdr:rowOff>
    </xdr:to>
    <xdr:sp macro="" textlink="">
      <xdr:nvSpPr>
        <xdr:cNvPr id="590" name="フローチャート : 判断 589"/>
        <xdr:cNvSpPr/>
      </xdr:nvSpPr>
      <xdr:spPr>
        <a:xfrm>
          <a:off x="12763500" y="977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117205</xdr:rowOff>
    </xdr:from>
    <xdr:ext cx="599010" cy="259045"/>
    <xdr:sp macro="" textlink="">
      <xdr:nvSpPr>
        <xdr:cNvPr id="591" name="テキスト ボックス 590"/>
        <xdr:cNvSpPr txBox="1"/>
      </xdr:nvSpPr>
      <xdr:spPr>
        <a:xfrm>
          <a:off x="12514794" y="9546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34838</xdr:rowOff>
    </xdr:from>
    <xdr:to>
      <xdr:col>23</xdr:col>
      <xdr:colOff>568325</xdr:colOff>
      <xdr:row>57</xdr:row>
      <xdr:rowOff>136438</xdr:rowOff>
    </xdr:to>
    <xdr:sp macro="" textlink="">
      <xdr:nvSpPr>
        <xdr:cNvPr id="597" name="円/楕円 596"/>
        <xdr:cNvSpPr/>
      </xdr:nvSpPr>
      <xdr:spPr>
        <a:xfrm>
          <a:off x="16268700" y="980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57715</xdr:rowOff>
    </xdr:from>
    <xdr:ext cx="534377" cy="259045"/>
    <xdr:sp macro="" textlink="">
      <xdr:nvSpPr>
        <xdr:cNvPr id="598" name="教育費該当値テキスト"/>
        <xdr:cNvSpPr txBox="1"/>
      </xdr:nvSpPr>
      <xdr:spPr>
        <a:xfrm>
          <a:off x="16370300" y="965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98,649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90041</xdr:rowOff>
    </xdr:from>
    <xdr:to>
      <xdr:col>22</xdr:col>
      <xdr:colOff>415925</xdr:colOff>
      <xdr:row>58</xdr:row>
      <xdr:rowOff>20191</xdr:rowOff>
    </xdr:to>
    <xdr:sp macro="" textlink="">
      <xdr:nvSpPr>
        <xdr:cNvPr id="599" name="円/楕円 598"/>
        <xdr:cNvSpPr/>
      </xdr:nvSpPr>
      <xdr:spPr>
        <a:xfrm>
          <a:off x="15430500" y="986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11318</xdr:rowOff>
    </xdr:from>
    <xdr:ext cx="534377" cy="259045"/>
    <xdr:sp macro="" textlink="">
      <xdr:nvSpPr>
        <xdr:cNvPr id="600" name="テキスト ボックス 599"/>
        <xdr:cNvSpPr txBox="1"/>
      </xdr:nvSpPr>
      <xdr:spPr>
        <a:xfrm>
          <a:off x="15214111" y="995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74,501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107236</xdr:rowOff>
    </xdr:from>
    <xdr:to>
      <xdr:col>21</xdr:col>
      <xdr:colOff>212725</xdr:colOff>
      <xdr:row>58</xdr:row>
      <xdr:rowOff>37386</xdr:rowOff>
    </xdr:to>
    <xdr:sp macro="" textlink="">
      <xdr:nvSpPr>
        <xdr:cNvPr id="601" name="円/楕円 600"/>
        <xdr:cNvSpPr/>
      </xdr:nvSpPr>
      <xdr:spPr>
        <a:xfrm>
          <a:off x="14541500" y="98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28513</xdr:rowOff>
    </xdr:from>
    <xdr:ext cx="534377" cy="259045"/>
    <xdr:sp macro="" textlink="">
      <xdr:nvSpPr>
        <xdr:cNvPr id="602" name="テキスト ボックス 601"/>
        <xdr:cNvSpPr txBox="1"/>
      </xdr:nvSpPr>
      <xdr:spPr>
        <a:xfrm>
          <a:off x="14325111" y="997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66,979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74880</xdr:rowOff>
    </xdr:from>
    <xdr:to>
      <xdr:col>20</xdr:col>
      <xdr:colOff>9525</xdr:colOff>
      <xdr:row>58</xdr:row>
      <xdr:rowOff>5030</xdr:rowOff>
    </xdr:to>
    <xdr:sp macro="" textlink="">
      <xdr:nvSpPr>
        <xdr:cNvPr id="603" name="円/楕円 602"/>
        <xdr:cNvSpPr/>
      </xdr:nvSpPr>
      <xdr:spPr>
        <a:xfrm>
          <a:off x="13652500" y="98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167607</xdr:rowOff>
    </xdr:from>
    <xdr:ext cx="534377" cy="259045"/>
    <xdr:sp macro="" textlink="">
      <xdr:nvSpPr>
        <xdr:cNvPr id="604" name="テキスト ボックス 603"/>
        <xdr:cNvSpPr txBox="1"/>
      </xdr:nvSpPr>
      <xdr:spPr>
        <a:xfrm>
          <a:off x="13436111" y="994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81,133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63180</xdr:rowOff>
    </xdr:from>
    <xdr:to>
      <xdr:col>18</xdr:col>
      <xdr:colOff>492125</xdr:colOff>
      <xdr:row>57</xdr:row>
      <xdr:rowOff>164780</xdr:rowOff>
    </xdr:to>
    <xdr:sp macro="" textlink="">
      <xdr:nvSpPr>
        <xdr:cNvPr id="605" name="円/楕円 604"/>
        <xdr:cNvSpPr/>
      </xdr:nvSpPr>
      <xdr:spPr>
        <a:xfrm>
          <a:off x="12763500" y="983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155907</xdr:rowOff>
    </xdr:from>
    <xdr:ext cx="534377" cy="259045"/>
    <xdr:sp macro="" textlink="">
      <xdr:nvSpPr>
        <xdr:cNvPr id="606" name="テキスト ボックス 605"/>
        <xdr:cNvSpPr txBox="1"/>
      </xdr:nvSpPr>
      <xdr:spPr>
        <a:xfrm>
          <a:off x="12547111" y="992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86,251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75025</xdr:rowOff>
    </xdr:from>
    <xdr:to>
      <xdr:col>23</xdr:col>
      <xdr:colOff>516889</xdr:colOff>
      <xdr:row>79</xdr:row>
      <xdr:rowOff>44450</xdr:rowOff>
    </xdr:to>
    <xdr:cxnSp macro="">
      <xdr:nvCxnSpPr>
        <xdr:cNvPr id="630" name="直線コネクタ 629"/>
        <xdr:cNvCxnSpPr/>
      </xdr:nvCxnSpPr>
      <xdr:spPr>
        <a:xfrm flipV="1">
          <a:off x="16317595" y="12076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52999</xdr:rowOff>
    </xdr:from>
    <xdr:ext cx="249299" cy="259045"/>
    <xdr:sp macro="" textlink="">
      <xdr:nvSpPr>
        <xdr:cNvPr id="631" name="災害復旧費最小値テキスト"/>
        <xdr:cNvSpPr txBox="1"/>
      </xdr:nvSpPr>
      <xdr:spPr>
        <a:xfrm>
          <a:off x="16370300" y="1359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21702</xdr:rowOff>
    </xdr:from>
    <xdr:ext cx="599010" cy="259045"/>
    <xdr:sp macro="" textlink="">
      <xdr:nvSpPr>
        <xdr:cNvPr id="633" name="災害復旧費最大値テキスト"/>
        <xdr:cNvSpPr txBox="1"/>
      </xdr:nvSpPr>
      <xdr:spPr>
        <a:xfrm>
          <a:off x="16370300" y="118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70</xdr:row>
      <xdr:rowOff>75025</xdr:rowOff>
    </xdr:from>
    <xdr:to>
      <xdr:col>23</xdr:col>
      <xdr:colOff>606425</xdr:colOff>
      <xdr:row>70</xdr:row>
      <xdr:rowOff>75025</xdr:rowOff>
    </xdr:to>
    <xdr:cxnSp macro="">
      <xdr:nvCxnSpPr>
        <xdr:cNvPr id="634" name="直線コネクタ 633"/>
        <xdr:cNvCxnSpPr/>
      </xdr:nvCxnSpPr>
      <xdr:spPr>
        <a:xfrm>
          <a:off x="16230600" y="1207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141899</xdr:rowOff>
    </xdr:from>
    <xdr:ext cx="534377" cy="259045"/>
    <xdr:sp macro="" textlink="">
      <xdr:nvSpPr>
        <xdr:cNvPr id="636" name="災害復旧費平均値テキスト"/>
        <xdr:cNvSpPr txBox="1"/>
      </xdr:nvSpPr>
      <xdr:spPr>
        <a:xfrm>
          <a:off x="16370300" y="1334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119022</xdr:rowOff>
    </xdr:from>
    <xdr:to>
      <xdr:col>23</xdr:col>
      <xdr:colOff>568325</xdr:colOff>
      <xdr:row>79</xdr:row>
      <xdr:rowOff>49172</xdr:rowOff>
    </xdr:to>
    <xdr:sp macro="" textlink="">
      <xdr:nvSpPr>
        <xdr:cNvPr id="637" name="フローチャート : 判断 636"/>
        <xdr:cNvSpPr/>
      </xdr:nvSpPr>
      <xdr:spPr>
        <a:xfrm>
          <a:off x="162687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110857</xdr:rowOff>
    </xdr:from>
    <xdr:to>
      <xdr:col>22</xdr:col>
      <xdr:colOff>415925</xdr:colOff>
      <xdr:row>79</xdr:row>
      <xdr:rowOff>41007</xdr:rowOff>
    </xdr:to>
    <xdr:sp macro="" textlink="">
      <xdr:nvSpPr>
        <xdr:cNvPr id="639" name="フローチャート : 判断 638"/>
        <xdr:cNvSpPr/>
      </xdr:nvSpPr>
      <xdr:spPr>
        <a:xfrm>
          <a:off x="15430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57534</xdr:rowOff>
    </xdr:from>
    <xdr:ext cx="534377" cy="259045"/>
    <xdr:sp macro="" textlink="">
      <xdr:nvSpPr>
        <xdr:cNvPr id="640" name="テキスト ボックス 639"/>
        <xdr:cNvSpPr txBox="1"/>
      </xdr:nvSpPr>
      <xdr:spPr>
        <a:xfrm>
          <a:off x="15214111" y="132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105344</xdr:rowOff>
    </xdr:from>
    <xdr:to>
      <xdr:col>21</xdr:col>
      <xdr:colOff>212725</xdr:colOff>
      <xdr:row>79</xdr:row>
      <xdr:rowOff>35494</xdr:rowOff>
    </xdr:to>
    <xdr:sp macro="" textlink="">
      <xdr:nvSpPr>
        <xdr:cNvPr id="642" name="フローチャート : 判断 641"/>
        <xdr:cNvSpPr/>
      </xdr:nvSpPr>
      <xdr:spPr>
        <a:xfrm>
          <a:off x="14541500" y="1347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52021</xdr:rowOff>
    </xdr:from>
    <xdr:ext cx="534377" cy="259045"/>
    <xdr:sp macro="" textlink="">
      <xdr:nvSpPr>
        <xdr:cNvPr id="643" name="テキスト ボックス 642"/>
        <xdr:cNvSpPr txBox="1"/>
      </xdr:nvSpPr>
      <xdr:spPr>
        <a:xfrm>
          <a:off x="14325111" y="132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69714</xdr:rowOff>
    </xdr:from>
    <xdr:to>
      <xdr:col>20</xdr:col>
      <xdr:colOff>9525</xdr:colOff>
      <xdr:row>78</xdr:row>
      <xdr:rowOff>171314</xdr:rowOff>
    </xdr:to>
    <xdr:sp macro="" textlink="">
      <xdr:nvSpPr>
        <xdr:cNvPr id="645" name="フローチャート : 判断 644"/>
        <xdr:cNvSpPr/>
      </xdr:nvSpPr>
      <xdr:spPr>
        <a:xfrm>
          <a:off x="13652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16391</xdr:rowOff>
    </xdr:from>
    <xdr:ext cx="534377" cy="259045"/>
    <xdr:sp macro="" textlink="">
      <xdr:nvSpPr>
        <xdr:cNvPr id="646" name="テキスト ボックス 645"/>
        <xdr:cNvSpPr txBox="1"/>
      </xdr:nvSpPr>
      <xdr:spPr>
        <a:xfrm>
          <a:off x="13436111" y="132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105195</xdr:rowOff>
    </xdr:from>
    <xdr:to>
      <xdr:col>18</xdr:col>
      <xdr:colOff>492125</xdr:colOff>
      <xdr:row>79</xdr:row>
      <xdr:rowOff>35345</xdr:rowOff>
    </xdr:to>
    <xdr:sp macro="" textlink="">
      <xdr:nvSpPr>
        <xdr:cNvPr id="647" name="フローチャート : 判断 646"/>
        <xdr:cNvSpPr/>
      </xdr:nvSpPr>
      <xdr:spPr>
        <a:xfrm>
          <a:off x="12763500" y="13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51872</xdr:rowOff>
    </xdr:from>
    <xdr:ext cx="534377" cy="259045"/>
    <xdr:sp macro="" textlink="">
      <xdr:nvSpPr>
        <xdr:cNvPr id="648" name="テキスト ボックス 647"/>
        <xdr:cNvSpPr txBox="1"/>
      </xdr:nvSpPr>
      <xdr:spPr>
        <a:xfrm>
          <a:off x="12547111" y="13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97449</xdr:rowOff>
    </xdr:from>
    <xdr:ext cx="249299" cy="259045"/>
    <xdr:sp macro="" textlink="">
      <xdr:nvSpPr>
        <xdr:cNvPr id="655" name="災害復旧費該当値テキスト"/>
        <xdr:cNvSpPr txBox="1"/>
      </xdr:nvSpPr>
      <xdr:spPr>
        <a:xfrm>
          <a:off x="16370300" y="13470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6" name="円/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7" name="テキスト ボックス 656"/>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8" name="円/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9" name="テキスト ボックス 658"/>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0" name="円/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1" name="テキスト ボックス 660"/>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2" name="円/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3" name="テキスト ボックス 662"/>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164902</xdr:rowOff>
    </xdr:from>
    <xdr:to>
      <xdr:col>23</xdr:col>
      <xdr:colOff>516889</xdr:colOff>
      <xdr:row>98</xdr:row>
      <xdr:rowOff>131237</xdr:rowOff>
    </xdr:to>
    <xdr:cxnSp macro="">
      <xdr:nvCxnSpPr>
        <xdr:cNvPr id="685" name="直線コネクタ 684"/>
        <xdr:cNvCxnSpPr/>
      </xdr:nvCxnSpPr>
      <xdr:spPr>
        <a:xfrm flipV="1">
          <a:off x="16317595" y="15766852"/>
          <a:ext cx="1269" cy="116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135064</xdr:rowOff>
    </xdr:from>
    <xdr:ext cx="469744" cy="259045"/>
    <xdr:sp macro="" textlink="">
      <xdr:nvSpPr>
        <xdr:cNvPr id="686" name="公債費最小値テキスト"/>
        <xdr:cNvSpPr txBox="1"/>
      </xdr:nvSpPr>
      <xdr:spPr>
        <a:xfrm>
          <a:off x="16370300" y="169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98</xdr:row>
      <xdr:rowOff>131237</xdr:rowOff>
    </xdr:from>
    <xdr:to>
      <xdr:col>23</xdr:col>
      <xdr:colOff>606425</xdr:colOff>
      <xdr:row>98</xdr:row>
      <xdr:rowOff>131237</xdr:rowOff>
    </xdr:to>
    <xdr:cxnSp macro="">
      <xdr:nvCxnSpPr>
        <xdr:cNvPr id="687" name="直線コネクタ 686"/>
        <xdr:cNvCxnSpPr/>
      </xdr:nvCxnSpPr>
      <xdr:spPr>
        <a:xfrm>
          <a:off x="16230600" y="16933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111579</xdr:rowOff>
    </xdr:from>
    <xdr:ext cx="599010" cy="259045"/>
    <xdr:sp macro="" textlink="">
      <xdr:nvSpPr>
        <xdr:cNvPr id="688" name="公債費最大値テキスト"/>
        <xdr:cNvSpPr txBox="1"/>
      </xdr:nvSpPr>
      <xdr:spPr>
        <a:xfrm>
          <a:off x="16370300"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91</xdr:row>
      <xdr:rowOff>164902</xdr:rowOff>
    </xdr:from>
    <xdr:to>
      <xdr:col>23</xdr:col>
      <xdr:colOff>606425</xdr:colOff>
      <xdr:row>91</xdr:row>
      <xdr:rowOff>164902</xdr:rowOff>
    </xdr:to>
    <xdr:cxnSp macro="">
      <xdr:nvCxnSpPr>
        <xdr:cNvPr id="689" name="直線コネクタ 688"/>
        <xdr:cNvCxnSpPr/>
      </xdr:nvCxnSpPr>
      <xdr:spPr>
        <a:xfrm>
          <a:off x="16230600" y="1576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156508</xdr:rowOff>
    </xdr:from>
    <xdr:to>
      <xdr:col>23</xdr:col>
      <xdr:colOff>517525</xdr:colOff>
      <xdr:row>95</xdr:row>
      <xdr:rowOff>157595</xdr:rowOff>
    </xdr:to>
    <xdr:cxnSp macro="">
      <xdr:nvCxnSpPr>
        <xdr:cNvPr id="690" name="直線コネクタ 689"/>
        <xdr:cNvCxnSpPr/>
      </xdr:nvCxnSpPr>
      <xdr:spPr>
        <a:xfrm flipV="1">
          <a:off x="15481300" y="16444258"/>
          <a:ext cx="838200" cy="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153863</xdr:rowOff>
    </xdr:from>
    <xdr:ext cx="599010" cy="259045"/>
    <xdr:sp macro="" textlink="">
      <xdr:nvSpPr>
        <xdr:cNvPr id="691" name="公債費平均値テキスト"/>
        <xdr:cNvSpPr txBox="1"/>
      </xdr:nvSpPr>
      <xdr:spPr>
        <a:xfrm>
          <a:off x="16370300" y="1661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3986</xdr:rowOff>
    </xdr:from>
    <xdr:to>
      <xdr:col>23</xdr:col>
      <xdr:colOff>568325</xdr:colOff>
      <xdr:row>97</xdr:row>
      <xdr:rowOff>105586</xdr:rowOff>
    </xdr:to>
    <xdr:sp macro="" textlink="">
      <xdr:nvSpPr>
        <xdr:cNvPr id="692" name="フローチャート : 判断 691"/>
        <xdr:cNvSpPr/>
      </xdr:nvSpPr>
      <xdr:spPr>
        <a:xfrm>
          <a:off x="16268700" y="166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157595</xdr:rowOff>
    </xdr:from>
    <xdr:to>
      <xdr:col>22</xdr:col>
      <xdr:colOff>365125</xdr:colOff>
      <xdr:row>95</xdr:row>
      <xdr:rowOff>159682</xdr:rowOff>
    </xdr:to>
    <xdr:cxnSp macro="">
      <xdr:nvCxnSpPr>
        <xdr:cNvPr id="693" name="直線コネクタ 692"/>
        <xdr:cNvCxnSpPr/>
      </xdr:nvCxnSpPr>
      <xdr:spPr>
        <a:xfrm flipV="1">
          <a:off x="14592300" y="16445345"/>
          <a:ext cx="889000" cy="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113745</xdr:rowOff>
    </xdr:from>
    <xdr:to>
      <xdr:col>22</xdr:col>
      <xdr:colOff>415925</xdr:colOff>
      <xdr:row>97</xdr:row>
      <xdr:rowOff>43895</xdr:rowOff>
    </xdr:to>
    <xdr:sp macro="" textlink="">
      <xdr:nvSpPr>
        <xdr:cNvPr id="694" name="フローチャート : 判断 693"/>
        <xdr:cNvSpPr/>
      </xdr:nvSpPr>
      <xdr:spPr>
        <a:xfrm>
          <a:off x="15430500" y="1657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35022</xdr:rowOff>
    </xdr:from>
    <xdr:ext cx="599010" cy="259045"/>
    <xdr:sp macro="" textlink="">
      <xdr:nvSpPr>
        <xdr:cNvPr id="695" name="テキスト ボックス 694"/>
        <xdr:cNvSpPr txBox="1"/>
      </xdr:nvSpPr>
      <xdr:spPr>
        <a:xfrm>
          <a:off x="15181794" y="1666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141060</xdr:rowOff>
    </xdr:from>
    <xdr:to>
      <xdr:col>21</xdr:col>
      <xdr:colOff>161925</xdr:colOff>
      <xdr:row>95</xdr:row>
      <xdr:rowOff>159682</xdr:rowOff>
    </xdr:to>
    <xdr:cxnSp macro="">
      <xdr:nvCxnSpPr>
        <xdr:cNvPr id="696" name="直線コネクタ 695"/>
        <xdr:cNvCxnSpPr/>
      </xdr:nvCxnSpPr>
      <xdr:spPr>
        <a:xfrm>
          <a:off x="13703300" y="16428810"/>
          <a:ext cx="889000" cy="1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110572</xdr:rowOff>
    </xdr:from>
    <xdr:to>
      <xdr:col>21</xdr:col>
      <xdr:colOff>212725</xdr:colOff>
      <xdr:row>97</xdr:row>
      <xdr:rowOff>40722</xdr:rowOff>
    </xdr:to>
    <xdr:sp macro="" textlink="">
      <xdr:nvSpPr>
        <xdr:cNvPr id="697" name="フローチャート : 判断 696"/>
        <xdr:cNvSpPr/>
      </xdr:nvSpPr>
      <xdr:spPr>
        <a:xfrm>
          <a:off x="14541500" y="1656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31849</xdr:rowOff>
    </xdr:from>
    <xdr:ext cx="599010" cy="259045"/>
    <xdr:sp macro="" textlink="">
      <xdr:nvSpPr>
        <xdr:cNvPr id="698" name="テキスト ボックス 697"/>
        <xdr:cNvSpPr txBox="1"/>
      </xdr:nvSpPr>
      <xdr:spPr>
        <a:xfrm>
          <a:off x="14292794" y="1666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138736</xdr:rowOff>
    </xdr:from>
    <xdr:to>
      <xdr:col>19</xdr:col>
      <xdr:colOff>644525</xdr:colOff>
      <xdr:row>95</xdr:row>
      <xdr:rowOff>141060</xdr:rowOff>
    </xdr:to>
    <xdr:cxnSp macro="">
      <xdr:nvCxnSpPr>
        <xdr:cNvPr id="699" name="直線コネクタ 698"/>
        <xdr:cNvCxnSpPr/>
      </xdr:nvCxnSpPr>
      <xdr:spPr>
        <a:xfrm>
          <a:off x="12814300" y="16426486"/>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94526</xdr:rowOff>
    </xdr:from>
    <xdr:to>
      <xdr:col>20</xdr:col>
      <xdr:colOff>9525</xdr:colOff>
      <xdr:row>97</xdr:row>
      <xdr:rowOff>24676</xdr:rowOff>
    </xdr:to>
    <xdr:sp macro="" textlink="">
      <xdr:nvSpPr>
        <xdr:cNvPr id="700" name="フローチャート : 判断 699"/>
        <xdr:cNvSpPr/>
      </xdr:nvSpPr>
      <xdr:spPr>
        <a:xfrm>
          <a:off x="13652500" y="165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15803</xdr:rowOff>
    </xdr:from>
    <xdr:ext cx="599010" cy="259045"/>
    <xdr:sp macro="" textlink="">
      <xdr:nvSpPr>
        <xdr:cNvPr id="701" name="テキスト ボックス 700"/>
        <xdr:cNvSpPr txBox="1"/>
      </xdr:nvSpPr>
      <xdr:spPr>
        <a:xfrm>
          <a:off x="13403794" y="1664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85630</xdr:rowOff>
    </xdr:from>
    <xdr:to>
      <xdr:col>18</xdr:col>
      <xdr:colOff>492125</xdr:colOff>
      <xdr:row>97</xdr:row>
      <xdr:rowOff>15780</xdr:rowOff>
    </xdr:to>
    <xdr:sp macro="" textlink="">
      <xdr:nvSpPr>
        <xdr:cNvPr id="702" name="フローチャート : 判断 701"/>
        <xdr:cNvSpPr/>
      </xdr:nvSpPr>
      <xdr:spPr>
        <a:xfrm>
          <a:off x="12763500" y="165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6907</xdr:rowOff>
    </xdr:from>
    <xdr:ext cx="599010" cy="259045"/>
    <xdr:sp macro="" textlink="">
      <xdr:nvSpPr>
        <xdr:cNvPr id="703" name="テキスト ボックス 702"/>
        <xdr:cNvSpPr txBox="1"/>
      </xdr:nvSpPr>
      <xdr:spPr>
        <a:xfrm>
          <a:off x="12514794" y="1663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105708</xdr:rowOff>
    </xdr:from>
    <xdr:to>
      <xdr:col>23</xdr:col>
      <xdr:colOff>568325</xdr:colOff>
      <xdr:row>96</xdr:row>
      <xdr:rowOff>35858</xdr:rowOff>
    </xdr:to>
    <xdr:sp macro="" textlink="">
      <xdr:nvSpPr>
        <xdr:cNvPr id="709" name="円/楕円 708"/>
        <xdr:cNvSpPr/>
      </xdr:nvSpPr>
      <xdr:spPr>
        <a:xfrm>
          <a:off x="16268700" y="163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128585</xdr:rowOff>
    </xdr:from>
    <xdr:ext cx="599010" cy="259045"/>
    <xdr:sp macro="" textlink="">
      <xdr:nvSpPr>
        <xdr:cNvPr id="710" name="公債費該当値テキスト"/>
        <xdr:cNvSpPr txBox="1"/>
      </xdr:nvSpPr>
      <xdr:spPr>
        <a:xfrm>
          <a:off x="16370300" y="1624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217,647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106795</xdr:rowOff>
    </xdr:from>
    <xdr:to>
      <xdr:col>22</xdr:col>
      <xdr:colOff>415925</xdr:colOff>
      <xdr:row>96</xdr:row>
      <xdr:rowOff>36945</xdr:rowOff>
    </xdr:to>
    <xdr:sp macro="" textlink="">
      <xdr:nvSpPr>
        <xdr:cNvPr id="711" name="円/楕円 710"/>
        <xdr:cNvSpPr/>
      </xdr:nvSpPr>
      <xdr:spPr>
        <a:xfrm>
          <a:off x="15430500" y="163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53472</xdr:rowOff>
    </xdr:from>
    <xdr:ext cx="599010" cy="259045"/>
    <xdr:sp macro="" textlink="">
      <xdr:nvSpPr>
        <xdr:cNvPr id="712" name="テキスト ボックス 711"/>
        <xdr:cNvSpPr txBox="1"/>
      </xdr:nvSpPr>
      <xdr:spPr>
        <a:xfrm>
          <a:off x="15181794" y="16169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217,172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108882</xdr:rowOff>
    </xdr:from>
    <xdr:to>
      <xdr:col>21</xdr:col>
      <xdr:colOff>212725</xdr:colOff>
      <xdr:row>96</xdr:row>
      <xdr:rowOff>39032</xdr:rowOff>
    </xdr:to>
    <xdr:sp macro="" textlink="">
      <xdr:nvSpPr>
        <xdr:cNvPr id="713" name="円/楕円 712"/>
        <xdr:cNvSpPr/>
      </xdr:nvSpPr>
      <xdr:spPr>
        <a:xfrm>
          <a:off x="14541500" y="1639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55559</xdr:rowOff>
    </xdr:from>
    <xdr:ext cx="599010" cy="259045"/>
    <xdr:sp macro="" textlink="">
      <xdr:nvSpPr>
        <xdr:cNvPr id="714" name="テキスト ボックス 713"/>
        <xdr:cNvSpPr txBox="1"/>
      </xdr:nvSpPr>
      <xdr:spPr>
        <a:xfrm>
          <a:off x="14292794" y="1617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216,259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90260</xdr:rowOff>
    </xdr:from>
    <xdr:to>
      <xdr:col>20</xdr:col>
      <xdr:colOff>9525</xdr:colOff>
      <xdr:row>96</xdr:row>
      <xdr:rowOff>20410</xdr:rowOff>
    </xdr:to>
    <xdr:sp macro="" textlink="">
      <xdr:nvSpPr>
        <xdr:cNvPr id="715" name="円/楕円 714"/>
        <xdr:cNvSpPr/>
      </xdr:nvSpPr>
      <xdr:spPr>
        <a:xfrm>
          <a:off x="13652500" y="163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36937</xdr:rowOff>
    </xdr:from>
    <xdr:ext cx="599010" cy="259045"/>
    <xdr:sp macro="" textlink="">
      <xdr:nvSpPr>
        <xdr:cNvPr id="716" name="テキスト ボックス 715"/>
        <xdr:cNvSpPr txBox="1"/>
      </xdr:nvSpPr>
      <xdr:spPr>
        <a:xfrm>
          <a:off x="13403794" y="1615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224,405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87936</xdr:rowOff>
    </xdr:from>
    <xdr:to>
      <xdr:col>18</xdr:col>
      <xdr:colOff>492125</xdr:colOff>
      <xdr:row>96</xdr:row>
      <xdr:rowOff>18086</xdr:rowOff>
    </xdr:to>
    <xdr:sp macro="" textlink="">
      <xdr:nvSpPr>
        <xdr:cNvPr id="717" name="円/楕円 716"/>
        <xdr:cNvSpPr/>
      </xdr:nvSpPr>
      <xdr:spPr>
        <a:xfrm>
          <a:off x="12763500" y="1637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34613</xdr:rowOff>
    </xdr:from>
    <xdr:ext cx="599010" cy="259045"/>
    <xdr:sp macro="" textlink="">
      <xdr:nvSpPr>
        <xdr:cNvPr id="718" name="テキスト ボックス 717"/>
        <xdr:cNvSpPr txBox="1"/>
      </xdr:nvSpPr>
      <xdr:spPr>
        <a:xfrm>
          <a:off x="12514794" y="161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225,422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45974</xdr:rowOff>
    </xdr:from>
    <xdr:to>
      <xdr:col>32</xdr:col>
      <xdr:colOff>186689</xdr:colOff>
      <xdr:row>39</xdr:row>
      <xdr:rowOff>44450</xdr:rowOff>
    </xdr:to>
    <xdr:cxnSp macro="">
      <xdr:nvCxnSpPr>
        <xdr:cNvPr id="742" name="直線コネクタ 741"/>
        <xdr:cNvCxnSpPr/>
      </xdr:nvCxnSpPr>
      <xdr:spPr>
        <a:xfrm flipV="1">
          <a:off x="22159595" y="5189474"/>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164101</xdr:rowOff>
    </xdr:from>
    <xdr:ext cx="469744" cy="259045"/>
    <xdr:sp macro="" textlink="">
      <xdr:nvSpPr>
        <xdr:cNvPr id="745" name="諸支出金最大値テキスト"/>
        <xdr:cNvSpPr txBox="1"/>
      </xdr:nvSpPr>
      <xdr:spPr>
        <a:xfrm>
          <a:off x="22212300" y="496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4,046</a:t>
          </a:r>
          <a:endParaRPr kumimoji="1" lang="ja-JP" altLang="en-US" sz="1000" b="1">
            <a:latin typeface="ＭＳ Ｐゴシック"/>
          </a:endParaRPr>
        </a:p>
      </xdr:txBody>
    </xdr:sp>
    <xdr:clientData/>
  </xdr:oneCellAnchor>
  <xdr:twoCellAnchor>
    <xdr:from>
      <xdr:col>32</xdr:col>
      <xdr:colOff>98425</xdr:colOff>
      <xdr:row>30</xdr:row>
      <xdr:rowOff>45974</xdr:rowOff>
    </xdr:from>
    <xdr:to>
      <xdr:col>32</xdr:col>
      <xdr:colOff>276225</xdr:colOff>
      <xdr:row>30</xdr:row>
      <xdr:rowOff>45974</xdr:rowOff>
    </xdr:to>
    <xdr:cxnSp macro="">
      <xdr:nvCxnSpPr>
        <xdr:cNvPr id="746" name="直線コネクタ 745"/>
        <xdr:cNvCxnSpPr/>
      </xdr:nvCxnSpPr>
      <xdr:spPr>
        <a:xfrm>
          <a:off x="22072600" y="518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144653</xdr:rowOff>
    </xdr:from>
    <xdr:to>
      <xdr:col>32</xdr:col>
      <xdr:colOff>187325</xdr:colOff>
      <xdr:row>39</xdr:row>
      <xdr:rowOff>44450</xdr:rowOff>
    </xdr:to>
    <xdr:cxnSp macro="">
      <xdr:nvCxnSpPr>
        <xdr:cNvPr id="747" name="直線コネクタ 746"/>
        <xdr:cNvCxnSpPr/>
      </xdr:nvCxnSpPr>
      <xdr:spPr>
        <a:xfrm>
          <a:off x="21323300" y="6316853"/>
          <a:ext cx="838200" cy="41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131208</xdr:rowOff>
    </xdr:from>
    <xdr:ext cx="378565" cy="259045"/>
    <xdr:sp macro="" textlink="">
      <xdr:nvSpPr>
        <xdr:cNvPr id="748" name="諸支出金平均値テキスト"/>
        <xdr:cNvSpPr txBox="1"/>
      </xdr:nvSpPr>
      <xdr:spPr>
        <a:xfrm>
          <a:off x="22212300" y="64748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9" name="フローチャート : 判断 748"/>
        <xdr:cNvSpPr/>
      </xdr:nvSpPr>
      <xdr:spPr>
        <a:xfrm>
          <a:off x="221107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92837</xdr:rowOff>
    </xdr:from>
    <xdr:to>
      <xdr:col>31</xdr:col>
      <xdr:colOff>34925</xdr:colOff>
      <xdr:row>36</xdr:row>
      <xdr:rowOff>144653</xdr:rowOff>
    </xdr:to>
    <xdr:cxnSp macro="">
      <xdr:nvCxnSpPr>
        <xdr:cNvPr id="750" name="直線コネクタ 749"/>
        <xdr:cNvCxnSpPr/>
      </xdr:nvCxnSpPr>
      <xdr:spPr>
        <a:xfrm>
          <a:off x="20434300" y="5922137"/>
          <a:ext cx="889000" cy="39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113665</xdr:rowOff>
    </xdr:from>
    <xdr:to>
      <xdr:col>31</xdr:col>
      <xdr:colOff>85725</xdr:colOff>
      <xdr:row>39</xdr:row>
      <xdr:rowOff>43815</xdr:rowOff>
    </xdr:to>
    <xdr:sp macro="" textlink="">
      <xdr:nvSpPr>
        <xdr:cNvPr id="751" name="フローチャート : 判断 75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34942</xdr:rowOff>
    </xdr:from>
    <xdr:ext cx="378565" cy="259045"/>
    <xdr:sp macro="" textlink="">
      <xdr:nvSpPr>
        <xdr:cNvPr id="752" name="テキスト ボックス 751"/>
        <xdr:cNvSpPr txBox="1"/>
      </xdr:nvSpPr>
      <xdr:spPr>
        <a:xfrm>
          <a:off x="21134017" y="672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92837</xdr:rowOff>
    </xdr:from>
    <xdr:to>
      <xdr:col>29</xdr:col>
      <xdr:colOff>517525</xdr:colOff>
      <xdr:row>39</xdr:row>
      <xdr:rowOff>44450</xdr:rowOff>
    </xdr:to>
    <xdr:cxnSp macro="">
      <xdr:nvCxnSpPr>
        <xdr:cNvPr id="753" name="直線コネクタ 752"/>
        <xdr:cNvCxnSpPr/>
      </xdr:nvCxnSpPr>
      <xdr:spPr>
        <a:xfrm flipV="1">
          <a:off x="19545300" y="5922137"/>
          <a:ext cx="889000" cy="80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47752</xdr:rowOff>
    </xdr:from>
    <xdr:to>
      <xdr:col>29</xdr:col>
      <xdr:colOff>568325</xdr:colOff>
      <xdr:row>38</xdr:row>
      <xdr:rowOff>149352</xdr:rowOff>
    </xdr:to>
    <xdr:sp macro="" textlink="">
      <xdr:nvSpPr>
        <xdr:cNvPr id="754" name="フローチャート : 判断 753"/>
        <xdr:cNvSpPr/>
      </xdr:nvSpPr>
      <xdr:spPr>
        <a:xfrm>
          <a:off x="20383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140479</xdr:rowOff>
    </xdr:from>
    <xdr:ext cx="378565" cy="259045"/>
    <xdr:sp macro="" textlink="">
      <xdr:nvSpPr>
        <xdr:cNvPr id="755" name="テキスト ボックス 754"/>
        <xdr:cNvSpPr txBox="1"/>
      </xdr:nvSpPr>
      <xdr:spPr>
        <a:xfrm>
          <a:off x="20245017" y="6655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34925</xdr:rowOff>
    </xdr:from>
    <xdr:to>
      <xdr:col>28</xdr:col>
      <xdr:colOff>314325</xdr:colOff>
      <xdr:row>39</xdr:row>
      <xdr:rowOff>44450</xdr:rowOff>
    </xdr:to>
    <xdr:cxnSp macro="">
      <xdr:nvCxnSpPr>
        <xdr:cNvPr id="756" name="直線コネクタ 755"/>
        <xdr:cNvCxnSpPr/>
      </xdr:nvCxnSpPr>
      <xdr:spPr>
        <a:xfrm>
          <a:off x="18656300" y="67214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889</xdr:rowOff>
    </xdr:from>
    <xdr:to>
      <xdr:col>28</xdr:col>
      <xdr:colOff>365125</xdr:colOff>
      <xdr:row>35</xdr:row>
      <xdr:rowOff>102489</xdr:rowOff>
    </xdr:to>
    <xdr:sp macro="" textlink="">
      <xdr:nvSpPr>
        <xdr:cNvPr id="757" name="フローチャート : 判断 756"/>
        <xdr:cNvSpPr/>
      </xdr:nvSpPr>
      <xdr:spPr>
        <a:xfrm>
          <a:off x="19494500" y="600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119016</xdr:rowOff>
    </xdr:from>
    <xdr:ext cx="469744" cy="259045"/>
    <xdr:sp macro="" textlink="">
      <xdr:nvSpPr>
        <xdr:cNvPr id="758" name="テキスト ボックス 757"/>
        <xdr:cNvSpPr txBox="1"/>
      </xdr:nvSpPr>
      <xdr:spPr>
        <a:xfrm>
          <a:off x="19310427" y="577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107569</xdr:rowOff>
    </xdr:from>
    <xdr:to>
      <xdr:col>27</xdr:col>
      <xdr:colOff>161925</xdr:colOff>
      <xdr:row>36</xdr:row>
      <xdr:rowOff>37719</xdr:rowOff>
    </xdr:to>
    <xdr:sp macro="" textlink="">
      <xdr:nvSpPr>
        <xdr:cNvPr id="759" name="フローチャート : 判断 758"/>
        <xdr:cNvSpPr/>
      </xdr:nvSpPr>
      <xdr:spPr>
        <a:xfrm>
          <a:off x="18605500" y="610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54246</xdr:rowOff>
    </xdr:from>
    <xdr:ext cx="469744" cy="259045"/>
    <xdr:sp macro="" textlink="">
      <xdr:nvSpPr>
        <xdr:cNvPr id="760" name="テキスト ボックス 759"/>
        <xdr:cNvSpPr txBox="1"/>
      </xdr:nvSpPr>
      <xdr:spPr>
        <a:xfrm>
          <a:off x="18421427" y="588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86758</xdr:rowOff>
    </xdr:from>
    <xdr:ext cx="249299" cy="259045"/>
    <xdr:sp macro="" textlink="">
      <xdr:nvSpPr>
        <xdr:cNvPr id="767" name="諸支出金該当値テキスト"/>
        <xdr:cNvSpPr txBox="1"/>
      </xdr:nvSpPr>
      <xdr:spPr>
        <a:xfrm>
          <a:off x="22212300" y="660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93853</xdr:rowOff>
    </xdr:from>
    <xdr:to>
      <xdr:col>31</xdr:col>
      <xdr:colOff>85725</xdr:colOff>
      <xdr:row>37</xdr:row>
      <xdr:rowOff>24003</xdr:rowOff>
    </xdr:to>
    <xdr:sp macro="" textlink="">
      <xdr:nvSpPr>
        <xdr:cNvPr id="768" name="円/楕円 767"/>
        <xdr:cNvSpPr/>
      </xdr:nvSpPr>
      <xdr:spPr>
        <a:xfrm>
          <a:off x="21272500" y="62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40530</xdr:rowOff>
    </xdr:from>
    <xdr:ext cx="469744" cy="259045"/>
    <xdr:sp macro="" textlink="">
      <xdr:nvSpPr>
        <xdr:cNvPr id="769" name="テキスト ボックス 768"/>
        <xdr:cNvSpPr txBox="1"/>
      </xdr:nvSpPr>
      <xdr:spPr>
        <a:xfrm>
          <a:off x="21088427" y="6041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42037</xdr:rowOff>
    </xdr:from>
    <xdr:to>
      <xdr:col>29</xdr:col>
      <xdr:colOff>568325</xdr:colOff>
      <xdr:row>34</xdr:row>
      <xdr:rowOff>143637</xdr:rowOff>
    </xdr:to>
    <xdr:sp macro="" textlink="">
      <xdr:nvSpPr>
        <xdr:cNvPr id="770" name="円/楕円 769"/>
        <xdr:cNvSpPr/>
      </xdr:nvSpPr>
      <xdr:spPr>
        <a:xfrm>
          <a:off x="20383500" y="587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32</xdr:row>
      <xdr:rowOff>160164</xdr:rowOff>
    </xdr:from>
    <xdr:ext cx="469744" cy="259045"/>
    <xdr:sp macro="" textlink="">
      <xdr:nvSpPr>
        <xdr:cNvPr id="771" name="テキスト ボックス 770"/>
        <xdr:cNvSpPr txBox="1"/>
      </xdr:nvSpPr>
      <xdr:spPr>
        <a:xfrm>
          <a:off x="20199427"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155575</xdr:rowOff>
    </xdr:from>
    <xdr:to>
      <xdr:col>27</xdr:col>
      <xdr:colOff>161925</xdr:colOff>
      <xdr:row>39</xdr:row>
      <xdr:rowOff>85725</xdr:rowOff>
    </xdr:to>
    <xdr:sp macro="" textlink="">
      <xdr:nvSpPr>
        <xdr:cNvPr id="774" name="円/楕円 773"/>
        <xdr:cNvSpPr/>
      </xdr:nvSpPr>
      <xdr:spPr>
        <a:xfrm>
          <a:off x="18605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76852</xdr:rowOff>
    </xdr:from>
    <xdr:ext cx="313932" cy="259045"/>
    <xdr:sp macro="" textlink="">
      <xdr:nvSpPr>
        <xdr:cNvPr id="775" name="テキスト ボックス 774"/>
        <xdr:cNvSpPr txBox="1"/>
      </xdr:nvSpPr>
      <xdr:spPr>
        <a:xfrm>
          <a:off x="18499333" y="6763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154,969</a:t>
          </a:r>
          <a:r>
            <a:rPr kumimoji="1" lang="ja-JP" altLang="ja-JP" sz="1100">
              <a:solidFill>
                <a:schemeClr val="dk1"/>
              </a:solidFill>
              <a:effectLst/>
              <a:latin typeface="+mn-lt"/>
              <a:ea typeface="+mn-ea"/>
              <a:cs typeface="+mn-cs"/>
            </a:rPr>
            <a:t>円となっており、増加傾向にあるが、類似団体平均を下回っている。主な要因は、少子化対策事業の充実や総合福祉センター大規模改修事業のため普通建設事業費などが増加していること。また、衛生費は、住民一人当たり</a:t>
          </a:r>
          <a:r>
            <a:rPr kumimoji="1" lang="en-US" altLang="ja-JP" sz="1100">
              <a:solidFill>
                <a:schemeClr val="dk1"/>
              </a:solidFill>
              <a:effectLst/>
              <a:latin typeface="+mn-lt"/>
              <a:ea typeface="+mn-ea"/>
              <a:cs typeface="+mn-cs"/>
            </a:rPr>
            <a:t>368,020</a:t>
          </a:r>
          <a:r>
            <a:rPr kumimoji="1" lang="ja-JP" altLang="ja-JP" sz="1100">
              <a:solidFill>
                <a:schemeClr val="dk1"/>
              </a:solidFill>
              <a:effectLst/>
              <a:latin typeface="+mn-lt"/>
              <a:ea typeface="+mn-ea"/>
              <a:cs typeface="+mn-cs"/>
            </a:rPr>
            <a:t>円となっており、類似団体平均を大幅に上回っているのは、平成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年度からの資源化施設及び焼却施設などの一般廃棄物処理施設整備事業のため普通建設事業費や物件費が増加していることが主な要因である。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一定額の財政調整基金を確保し、実質収支、単年度収支の黒字に努めている。今後も自主財源の増を模索しつつ、歳出削減に努め、実質収支額の増加に努める。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いずれの会計にも赤字額は出していない。今後</a:t>
          </a:r>
          <a:r>
            <a:rPr kumimoji="1" lang="ja-JP" altLang="en-US" sz="1100">
              <a:solidFill>
                <a:schemeClr val="dk1"/>
              </a:solidFill>
              <a:effectLst/>
              <a:latin typeface="+mn-lt"/>
              <a:ea typeface="+mn-ea"/>
              <a:cs typeface="+mn-cs"/>
            </a:rPr>
            <a:t>は、簡易水道事業や下水道事業の進捗に伴う事業費の増加や高齢化社会に適応していくための社会保障施策に係る事業費の増加が見込まれるが、いずれも事業費の適正化を図り、健全な財政運営に努める必要が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31246;&#36001;&#25919;&#65319;/02&#36001;&#25919;&#25285;&#24403;/08&#36001;&#25919;&#29366;&#27841;&#19968;&#35239;&#34920;&#31561;/01&#36001;&#25919;&#29366;&#27841;&#36039;&#26009;&#38598;/H27&#27770;&#31639;/07&#36861;&#21152;&#36001;&#25919;&#29366;&#27841;&#36039;&#26009;&#38598;/&#12304;&#36001;&#25919;&#29366;&#27841;&#36039;&#26009;&#38598;&#12305;_373648_&#30452;&#23798;&#30010;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row>
        <row r="75">
          <cell r="K75">
            <v>6.8</v>
          </cell>
          <cell r="L75">
            <v>5.7</v>
          </cell>
          <cell r="M75">
            <v>4.7</v>
          </cell>
          <cell r="N75">
            <v>3.8</v>
          </cell>
          <cell r="O75">
            <v>2.8</v>
          </cell>
        </row>
        <row r="77">
          <cell r="G77" t="str">
            <v>類似団体内平均値</v>
          </cell>
          <cell r="K77">
            <v>0</v>
          </cell>
          <cell r="L77">
            <v>0</v>
          </cell>
          <cell r="M77">
            <v>0</v>
          </cell>
          <cell r="N77">
            <v>0</v>
          </cell>
          <cell r="O77">
            <v>0</v>
          </cell>
        </row>
        <row r="79">
          <cell r="K79">
            <v>10.8</v>
          </cell>
          <cell r="L79">
            <v>9.6999999999999993</v>
          </cell>
          <cell r="M79">
            <v>8.6</v>
          </cell>
          <cell r="N79">
            <v>7.7</v>
          </cell>
          <cell r="O79">
            <v>7.2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5295562</v>
      </c>
      <c r="BO4" s="349"/>
      <c r="BP4" s="349"/>
      <c r="BQ4" s="349"/>
      <c r="BR4" s="349"/>
      <c r="BS4" s="349"/>
      <c r="BT4" s="349"/>
      <c r="BU4" s="350"/>
      <c r="BV4" s="348">
        <v>5350211</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14.9</v>
      </c>
      <c r="CU4" s="355"/>
      <c r="CV4" s="355"/>
      <c r="CW4" s="355"/>
      <c r="CX4" s="355"/>
      <c r="CY4" s="355"/>
      <c r="CZ4" s="355"/>
      <c r="DA4" s="356"/>
      <c r="DB4" s="354">
        <v>11.2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4937190</v>
      </c>
      <c r="BO5" s="386"/>
      <c r="BP5" s="386"/>
      <c r="BQ5" s="386"/>
      <c r="BR5" s="386"/>
      <c r="BS5" s="386"/>
      <c r="BT5" s="386"/>
      <c r="BU5" s="387"/>
      <c r="BV5" s="385">
        <v>4949934</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76.7</v>
      </c>
      <c r="CU5" s="383"/>
      <c r="CV5" s="383"/>
      <c r="CW5" s="383"/>
      <c r="CX5" s="383"/>
      <c r="CY5" s="383"/>
      <c r="CZ5" s="383"/>
      <c r="DA5" s="384"/>
      <c r="DB5" s="382">
        <v>75.2</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358372</v>
      </c>
      <c r="BO6" s="386"/>
      <c r="BP6" s="386"/>
      <c r="BQ6" s="386"/>
      <c r="BR6" s="386"/>
      <c r="BS6" s="386"/>
      <c r="BT6" s="386"/>
      <c r="BU6" s="387"/>
      <c r="BV6" s="385">
        <v>400277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81.3</v>
      </c>
      <c r="CU6" s="423"/>
      <c r="CV6" s="423"/>
      <c r="CW6" s="423"/>
      <c r="CX6" s="423"/>
      <c r="CY6" s="423"/>
      <c r="CZ6" s="423"/>
      <c r="DA6" s="424"/>
      <c r="DB6" s="422">
        <v>80.599999999999994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103219</v>
      </c>
      <c r="BO7" s="386"/>
      <c r="BP7" s="386"/>
      <c r="BQ7" s="386"/>
      <c r="BR7" s="386"/>
      <c r="BS7" s="386"/>
      <c r="BT7" s="386"/>
      <c r="BU7" s="387"/>
      <c r="BV7" s="385">
        <v>215579</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1716845</v>
      </c>
      <c r="CU7" s="386"/>
      <c r="CV7" s="386"/>
      <c r="CW7" s="386"/>
      <c r="CX7" s="386"/>
      <c r="CY7" s="386"/>
      <c r="CZ7" s="386"/>
      <c r="DA7" s="387"/>
      <c r="DB7" s="385">
        <v>1642791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77</v>
      </c>
      <c r="AV8" s="418"/>
      <c r="AW8" s="418"/>
      <c r="AX8" s="418"/>
      <c r="AY8" s="419" t="s">
        <v>91</v>
      </c>
      <c r="AZ8" s="420"/>
      <c r="BA8" s="420"/>
      <c r="BB8" s="420"/>
      <c r="BC8" s="420"/>
      <c r="BD8" s="420"/>
      <c r="BE8" s="420"/>
      <c r="BF8" s="420"/>
      <c r="BG8" s="420"/>
      <c r="BH8" s="420"/>
      <c r="BI8" s="420"/>
      <c r="BJ8" s="420"/>
      <c r="BK8" s="420"/>
      <c r="BL8" s="420"/>
      <c r="BM8" s="421"/>
      <c r="BN8" s="385">
        <v>255153</v>
      </c>
      <c r="BO8" s="386"/>
      <c r="BP8" s="386"/>
      <c r="BQ8" s="386"/>
      <c r="BR8" s="386"/>
      <c r="BS8" s="386"/>
      <c r="BT8" s="386"/>
      <c r="BU8" s="387"/>
      <c r="BV8" s="385">
        <v>184698</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0.45</v>
      </c>
      <c r="CU8" s="426"/>
      <c r="CV8" s="426"/>
      <c r="CW8" s="426"/>
      <c r="CX8" s="426"/>
      <c r="CY8" s="426"/>
      <c r="CZ8" s="426"/>
      <c r="DA8" s="427"/>
      <c r="DB8" s="425">
        <v>0.44</v>
      </c>
      <c r="DC8" s="426"/>
      <c r="DD8" s="426"/>
      <c r="DE8" s="426"/>
      <c r="DF8" s="426"/>
      <c r="DG8" s="426"/>
      <c r="DH8" s="426"/>
      <c r="DI8" s="427"/>
      <c r="DJ8" s="137"/>
      <c r="DK8" s="137"/>
      <c r="DL8" s="137"/>
      <c r="DM8" s="137"/>
      <c r="DN8" s="137"/>
      <c r="DO8" s="137"/>
    </row>
    <row r="9" spans="1:119" ht="18.75" customHeight="1" thickBot="1">
      <c r="A9" s="138"/>
      <c r="B9" s="379" t="s">
        <v>93</v>
      </c>
      <c r="C9" s="380"/>
      <c r="D9" s="380"/>
      <c r="E9" s="380"/>
      <c r="F9" s="380"/>
      <c r="G9" s="380"/>
      <c r="H9" s="380"/>
      <c r="I9" s="380"/>
      <c r="J9" s="380"/>
      <c r="K9" s="428"/>
      <c r="L9" s="429" t="s">
        <v>94</v>
      </c>
      <c r="M9" s="430"/>
      <c r="N9" s="430"/>
      <c r="O9" s="430"/>
      <c r="P9" s="430"/>
      <c r="Q9" s="431"/>
      <c r="R9" s="432">
        <v>3139</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77</v>
      </c>
      <c r="AV9" s="418"/>
      <c r="AW9" s="418"/>
      <c r="AX9" s="418"/>
      <c r="AY9" s="419" t="s">
        <v>97</v>
      </c>
      <c r="AZ9" s="420"/>
      <c r="BA9" s="420"/>
      <c r="BB9" s="420"/>
      <c r="BC9" s="420"/>
      <c r="BD9" s="420"/>
      <c r="BE9" s="420"/>
      <c r="BF9" s="420"/>
      <c r="BG9" s="420"/>
      <c r="BH9" s="420"/>
      <c r="BI9" s="420"/>
      <c r="BJ9" s="420"/>
      <c r="BK9" s="420"/>
      <c r="BL9" s="420"/>
      <c r="BM9" s="421"/>
      <c r="BN9" s="385">
        <v>70455</v>
      </c>
      <c r="BO9" s="386"/>
      <c r="BP9" s="386"/>
      <c r="BQ9" s="386"/>
      <c r="BR9" s="386"/>
      <c r="BS9" s="386"/>
      <c r="BT9" s="386"/>
      <c r="BU9" s="387"/>
      <c r="BV9" s="385">
        <v>21364</v>
      </c>
      <c r="BW9" s="386"/>
      <c r="BX9" s="386"/>
      <c r="BY9" s="386"/>
      <c r="BZ9" s="386"/>
      <c r="CA9" s="386"/>
      <c r="CB9" s="386"/>
      <c r="CC9" s="387"/>
      <c r="CD9" s="388" t="s">
        <v>98</v>
      </c>
      <c r="CE9" s="389"/>
      <c r="CF9" s="389"/>
      <c r="CG9" s="389"/>
      <c r="CH9" s="389"/>
      <c r="CI9" s="389"/>
      <c r="CJ9" s="389"/>
      <c r="CK9" s="389"/>
      <c r="CL9" s="389"/>
      <c r="CM9" s="389"/>
      <c r="CN9" s="389"/>
      <c r="CO9" s="389"/>
      <c r="CP9" s="389"/>
      <c r="CQ9" s="389"/>
      <c r="CR9" s="389"/>
      <c r="CS9" s="390"/>
      <c r="CT9" s="382">
        <v>6.7</v>
      </c>
      <c r="CU9" s="383"/>
      <c r="CV9" s="383"/>
      <c r="CW9" s="383"/>
      <c r="CX9" s="383"/>
      <c r="CY9" s="383"/>
      <c r="CZ9" s="383"/>
      <c r="DA9" s="384"/>
      <c r="DB9" s="382">
        <v>6.9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99</v>
      </c>
      <c r="M10" s="415"/>
      <c r="N10" s="415"/>
      <c r="O10" s="415"/>
      <c r="P10" s="415"/>
      <c r="Q10" s="416"/>
      <c r="R10" s="436">
        <v>3325</v>
      </c>
      <c r="S10" s="437"/>
      <c r="T10" s="437"/>
      <c r="U10" s="437"/>
      <c r="V10" s="438"/>
      <c r="W10" s="373"/>
      <c r="X10" s="374"/>
      <c r="Y10" s="374"/>
      <c r="Z10" s="374"/>
      <c r="AA10" s="374"/>
      <c r="AB10" s="374"/>
      <c r="AC10" s="374"/>
      <c r="AD10" s="374"/>
      <c r="AE10" s="374"/>
      <c r="AF10" s="374"/>
      <c r="AG10" s="374"/>
      <c r="AH10" s="374"/>
      <c r="AI10" s="374"/>
      <c r="AJ10" s="374"/>
      <c r="AK10" s="374"/>
      <c r="AL10" s="377"/>
      <c r="AM10" s="414" t="s">
        <v>100</v>
      </c>
      <c r="AN10" s="415"/>
      <c r="AO10" s="415"/>
      <c r="AP10" s="415"/>
      <c r="AQ10" s="415"/>
      <c r="AR10" s="415"/>
      <c r="AS10" s="415"/>
      <c r="AT10" s="416"/>
      <c r="AU10" s="417" t="s">
        <v>101</v>
      </c>
      <c r="AV10" s="418"/>
      <c r="AW10" s="418"/>
      <c r="AX10" s="418"/>
      <c r="AY10" s="419" t="s">
        <v>102</v>
      </c>
      <c r="AZ10" s="420"/>
      <c r="BA10" s="420"/>
      <c r="BB10" s="420"/>
      <c r="BC10" s="420"/>
      <c r="BD10" s="420"/>
      <c r="BE10" s="420"/>
      <c r="BF10" s="420"/>
      <c r="BG10" s="420"/>
      <c r="BH10" s="420"/>
      <c r="BI10" s="420"/>
      <c r="BJ10" s="420"/>
      <c r="BK10" s="420"/>
      <c r="BL10" s="420"/>
      <c r="BM10" s="421"/>
      <c r="BN10" s="385">
        <v>265000</v>
      </c>
      <c r="BO10" s="386"/>
      <c r="BP10" s="386"/>
      <c r="BQ10" s="386"/>
      <c r="BR10" s="386"/>
      <c r="BS10" s="386"/>
      <c r="BT10" s="386"/>
      <c r="BU10" s="387"/>
      <c r="BV10" s="385">
        <v>475300</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77</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c r="A12" s="138"/>
      <c r="B12" s="445" t="s">
        <v>110</v>
      </c>
      <c r="C12" s="446"/>
      <c r="D12" s="446"/>
      <c r="E12" s="446"/>
      <c r="F12" s="446"/>
      <c r="G12" s="446"/>
      <c r="H12" s="446"/>
      <c r="I12" s="446"/>
      <c r="J12" s="446"/>
      <c r="K12" s="447"/>
      <c r="L12" s="454" t="s">
        <v>111</v>
      </c>
      <c r="M12" s="455"/>
      <c r="N12" s="455"/>
      <c r="O12" s="455"/>
      <c r="P12" s="455"/>
      <c r="Q12" s="456"/>
      <c r="R12" s="457">
        <v>3144</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v>221700</v>
      </c>
      <c r="BO12" s="386"/>
      <c r="BP12" s="386"/>
      <c r="BQ12" s="386"/>
      <c r="BR12" s="386"/>
      <c r="BS12" s="386"/>
      <c r="BT12" s="386"/>
      <c r="BU12" s="387"/>
      <c r="BV12" s="385">
        <v>476500</v>
      </c>
      <c r="BW12" s="386"/>
      <c r="BX12" s="386"/>
      <c r="BY12" s="386"/>
      <c r="BZ12" s="386"/>
      <c r="CA12" s="386"/>
      <c r="CB12" s="386"/>
      <c r="CC12" s="387"/>
      <c r="CD12" s="388" t="s">
        <v>117</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119</v>
      </c>
      <c r="N13" s="474"/>
      <c r="O13" s="474"/>
      <c r="P13" s="474"/>
      <c r="Q13" s="475"/>
      <c r="R13" s="466">
        <v>3129</v>
      </c>
      <c r="S13" s="467"/>
      <c r="T13" s="467"/>
      <c r="U13" s="467"/>
      <c r="V13" s="468"/>
      <c r="W13" s="401" t="s">
        <v>120</v>
      </c>
      <c r="X13" s="402"/>
      <c r="Y13" s="402"/>
      <c r="Z13" s="402"/>
      <c r="AA13" s="402"/>
      <c r="AB13" s="392"/>
      <c r="AC13" s="436">
        <v>131</v>
      </c>
      <c r="AD13" s="437"/>
      <c r="AE13" s="437"/>
      <c r="AF13" s="437"/>
      <c r="AG13" s="476"/>
      <c r="AH13" s="436">
        <v>162</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113755</v>
      </c>
      <c r="BO13" s="386"/>
      <c r="BP13" s="386"/>
      <c r="BQ13" s="386"/>
      <c r="BR13" s="386"/>
      <c r="BS13" s="386"/>
      <c r="BT13" s="386"/>
      <c r="BU13" s="387"/>
      <c r="BV13" s="385">
        <v>20164</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2.8</v>
      </c>
      <c r="CU13" s="383"/>
      <c r="CV13" s="383"/>
      <c r="CW13" s="383"/>
      <c r="CX13" s="383"/>
      <c r="CY13" s="383"/>
      <c r="CZ13" s="383"/>
      <c r="DA13" s="384"/>
      <c r="DB13" s="382">
        <v>3.8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125</v>
      </c>
      <c r="M14" s="464"/>
      <c r="N14" s="464"/>
      <c r="O14" s="464"/>
      <c r="P14" s="464"/>
      <c r="Q14" s="465"/>
      <c r="R14" s="466">
        <v>3157</v>
      </c>
      <c r="S14" s="467"/>
      <c r="T14" s="467"/>
      <c r="U14" s="467"/>
      <c r="V14" s="468"/>
      <c r="W14" s="375"/>
      <c r="X14" s="376"/>
      <c r="Y14" s="376"/>
      <c r="Z14" s="376"/>
      <c r="AA14" s="376"/>
      <c r="AB14" s="365"/>
      <c r="AC14" s="469">
        <v>7.8</v>
      </c>
      <c r="AD14" s="470"/>
      <c r="AE14" s="470"/>
      <c r="AF14" s="470"/>
      <c r="AG14" s="471"/>
      <c r="AH14" s="469">
        <v>9.4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t="s">
        <v>118</v>
      </c>
      <c r="CU14" s="481"/>
      <c r="CV14" s="481"/>
      <c r="CW14" s="481"/>
      <c r="CX14" s="481"/>
      <c r="CY14" s="481"/>
      <c r="CZ14" s="481"/>
      <c r="DA14" s="482"/>
      <c r="DB14" s="480" t="s">
        <v>118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119</v>
      </c>
      <c r="N15" s="474"/>
      <c r="O15" s="474"/>
      <c r="P15" s="474"/>
      <c r="Q15" s="475"/>
      <c r="R15" s="466">
        <v>3141</v>
      </c>
      <c r="S15" s="467"/>
      <c r="T15" s="467"/>
      <c r="U15" s="467"/>
      <c r="V15" s="468"/>
      <c r="W15" s="401" t="s">
        <v>127</v>
      </c>
      <c r="X15" s="402"/>
      <c r="Y15" s="402"/>
      <c r="Z15" s="402"/>
      <c r="AA15" s="402"/>
      <c r="AB15" s="392"/>
      <c r="AC15" s="436">
        <v>586</v>
      </c>
      <c r="AD15" s="437"/>
      <c r="AE15" s="437"/>
      <c r="AF15" s="437"/>
      <c r="AG15" s="476"/>
      <c r="AH15" s="436">
        <v>649</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660706</v>
      </c>
      <c r="BO15" s="349"/>
      <c r="BP15" s="349"/>
      <c r="BQ15" s="349"/>
      <c r="BR15" s="349"/>
      <c r="BS15" s="349"/>
      <c r="BT15" s="349"/>
      <c r="BU15" s="350"/>
      <c r="BV15" s="348">
        <v>615210</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34.700000000000003</v>
      </c>
      <c r="AD16" s="470"/>
      <c r="AE16" s="470"/>
      <c r="AF16" s="470"/>
      <c r="AG16" s="471"/>
      <c r="AH16" s="469">
        <v>37.6</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1417645</v>
      </c>
      <c r="BO16" s="386"/>
      <c r="BP16" s="386"/>
      <c r="BQ16" s="386"/>
      <c r="BR16" s="386"/>
      <c r="BS16" s="386"/>
      <c r="BT16" s="386"/>
      <c r="BU16" s="387"/>
      <c r="BV16" s="385">
        <v>1339018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133</v>
      </c>
      <c r="N17" s="490"/>
      <c r="O17" s="490"/>
      <c r="P17" s="490"/>
      <c r="Q17" s="491"/>
      <c r="R17" s="486" t="s">
        <v>131</v>
      </c>
      <c r="S17" s="487"/>
      <c r="T17" s="487"/>
      <c r="U17" s="487"/>
      <c r="V17" s="488"/>
      <c r="W17" s="401" t="s">
        <v>134</v>
      </c>
      <c r="X17" s="402"/>
      <c r="Y17" s="402"/>
      <c r="Z17" s="402"/>
      <c r="AA17" s="402"/>
      <c r="AB17" s="392"/>
      <c r="AC17" s="436">
        <v>971</v>
      </c>
      <c r="AD17" s="437"/>
      <c r="AE17" s="437"/>
      <c r="AF17" s="437"/>
      <c r="AG17" s="476"/>
      <c r="AH17" s="436">
        <v>917</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857846</v>
      </c>
      <c r="BO17" s="386"/>
      <c r="BP17" s="386"/>
      <c r="BQ17" s="386"/>
      <c r="BR17" s="386"/>
      <c r="BS17" s="386"/>
      <c r="BT17" s="386"/>
      <c r="BU17" s="387"/>
      <c r="BV17" s="385">
        <v>800112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136</v>
      </c>
      <c r="C18" s="428"/>
      <c r="D18" s="428"/>
      <c r="E18" s="497"/>
      <c r="F18" s="497"/>
      <c r="G18" s="497"/>
      <c r="H18" s="497"/>
      <c r="I18" s="497"/>
      <c r="J18" s="497"/>
      <c r="K18" s="497"/>
      <c r="L18" s="498">
        <v>14.22</v>
      </c>
      <c r="M18" s="498"/>
      <c r="N18" s="498"/>
      <c r="O18" s="498"/>
      <c r="P18" s="498"/>
      <c r="Q18" s="498"/>
      <c r="R18" s="499"/>
      <c r="S18" s="499"/>
      <c r="T18" s="499"/>
      <c r="U18" s="499"/>
      <c r="V18" s="500"/>
      <c r="W18" s="403"/>
      <c r="X18" s="404"/>
      <c r="Y18" s="404"/>
      <c r="Z18" s="404"/>
      <c r="AA18" s="404"/>
      <c r="AB18" s="395"/>
      <c r="AC18" s="501">
        <v>57.5</v>
      </c>
      <c r="AD18" s="502"/>
      <c r="AE18" s="502"/>
      <c r="AF18" s="502"/>
      <c r="AG18" s="503"/>
      <c r="AH18" s="501">
        <v>53.1</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1349628</v>
      </c>
      <c r="BO18" s="386"/>
      <c r="BP18" s="386"/>
      <c r="BQ18" s="386"/>
      <c r="BR18" s="386"/>
      <c r="BS18" s="386"/>
      <c r="BT18" s="386"/>
      <c r="BU18" s="387"/>
      <c r="BV18" s="385">
        <v>1249001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138</v>
      </c>
      <c r="C19" s="428"/>
      <c r="D19" s="428"/>
      <c r="E19" s="497"/>
      <c r="F19" s="497"/>
      <c r="G19" s="497"/>
      <c r="H19" s="497"/>
      <c r="I19" s="497"/>
      <c r="J19" s="497"/>
      <c r="K19" s="497"/>
      <c r="L19" s="505">
        <v>221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2705924</v>
      </c>
      <c r="BO19" s="386"/>
      <c r="BP19" s="386"/>
      <c r="BQ19" s="386"/>
      <c r="BR19" s="386"/>
      <c r="BS19" s="386"/>
      <c r="BT19" s="386"/>
      <c r="BU19" s="387"/>
      <c r="BV19" s="385">
        <v>2642278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140</v>
      </c>
      <c r="C20" s="428"/>
      <c r="D20" s="428"/>
      <c r="E20" s="497"/>
      <c r="F20" s="497"/>
      <c r="G20" s="497"/>
      <c r="H20" s="497"/>
      <c r="I20" s="497"/>
      <c r="J20" s="497"/>
      <c r="K20" s="497"/>
      <c r="L20" s="505">
        <v>1519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3" t="s">
        <v>146</v>
      </c>
      <c r="AI22" s="402"/>
      <c r="AJ22" s="402"/>
      <c r="AK22" s="402"/>
      <c r="AL22" s="392"/>
      <c r="AM22" s="543" t="s">
        <v>147</v>
      </c>
      <c r="AN22" s="544"/>
      <c r="AO22" s="544"/>
      <c r="AP22" s="544"/>
      <c r="AQ22" s="544"/>
      <c r="AR22" s="545"/>
      <c r="AS22" s="524" t="s">
        <v>144</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148</v>
      </c>
      <c r="AZ23" s="346"/>
      <c r="BA23" s="346"/>
      <c r="BB23" s="346"/>
      <c r="BC23" s="346"/>
      <c r="BD23" s="346"/>
      <c r="BE23" s="346"/>
      <c r="BF23" s="346"/>
      <c r="BG23" s="346"/>
      <c r="BH23" s="346"/>
      <c r="BI23" s="346"/>
      <c r="BJ23" s="346"/>
      <c r="BK23" s="346"/>
      <c r="BL23" s="346"/>
      <c r="BM23" s="347"/>
      <c r="BN23" s="385">
        <v>3774505</v>
      </c>
      <c r="BO23" s="386"/>
      <c r="BP23" s="386"/>
      <c r="BQ23" s="386"/>
      <c r="BR23" s="386"/>
      <c r="BS23" s="386"/>
      <c r="BT23" s="386"/>
      <c r="BU23" s="387"/>
      <c r="BV23" s="385">
        <v>3099632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149</v>
      </c>
      <c r="F24" s="415"/>
      <c r="G24" s="415"/>
      <c r="H24" s="415"/>
      <c r="I24" s="415"/>
      <c r="J24" s="415"/>
      <c r="K24" s="416"/>
      <c r="L24" s="436">
        <v>1</v>
      </c>
      <c r="M24" s="437"/>
      <c r="N24" s="437"/>
      <c r="O24" s="437"/>
      <c r="P24" s="476"/>
      <c r="Q24" s="436">
        <v>7150</v>
      </c>
      <c r="R24" s="437"/>
      <c r="S24" s="437"/>
      <c r="T24" s="437"/>
      <c r="U24" s="437"/>
      <c r="V24" s="476"/>
      <c r="W24" s="531"/>
      <c r="X24" s="519"/>
      <c r="Y24" s="520"/>
      <c r="Z24" s="435" t="s">
        <v>150</v>
      </c>
      <c r="AA24" s="415"/>
      <c r="AB24" s="415"/>
      <c r="AC24" s="415"/>
      <c r="AD24" s="415"/>
      <c r="AE24" s="415"/>
      <c r="AF24" s="415"/>
      <c r="AG24" s="416"/>
      <c r="AH24" s="436">
        <v>59</v>
      </c>
      <c r="AI24" s="437"/>
      <c r="AJ24" s="437"/>
      <c r="AK24" s="437"/>
      <c r="AL24" s="476"/>
      <c r="AM24" s="436">
        <v>183903</v>
      </c>
      <c r="AN24" s="437"/>
      <c r="AO24" s="437"/>
      <c r="AP24" s="437"/>
      <c r="AQ24" s="437"/>
      <c r="AR24" s="476"/>
      <c r="AS24" s="436">
        <v>3117</v>
      </c>
      <c r="AT24" s="437"/>
      <c r="AU24" s="437"/>
      <c r="AV24" s="437"/>
      <c r="AW24" s="437"/>
      <c r="AX24" s="438"/>
      <c r="AY24" s="551" t="s">
        <v>151</v>
      </c>
      <c r="AZ24" s="552"/>
      <c r="BA24" s="552"/>
      <c r="BB24" s="552"/>
      <c r="BC24" s="552"/>
      <c r="BD24" s="552"/>
      <c r="BE24" s="552"/>
      <c r="BF24" s="552"/>
      <c r="BG24" s="552"/>
      <c r="BH24" s="552"/>
      <c r="BI24" s="552"/>
      <c r="BJ24" s="552"/>
      <c r="BK24" s="552"/>
      <c r="BL24" s="552"/>
      <c r="BM24" s="553"/>
      <c r="BN24" s="385">
        <v>3550529</v>
      </c>
      <c r="BO24" s="386"/>
      <c r="BP24" s="386"/>
      <c r="BQ24" s="386"/>
      <c r="BR24" s="386"/>
      <c r="BS24" s="386"/>
      <c r="BT24" s="386"/>
      <c r="BU24" s="387"/>
      <c r="BV24" s="385">
        <v>2861911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152</v>
      </c>
      <c r="F25" s="415"/>
      <c r="G25" s="415"/>
      <c r="H25" s="415"/>
      <c r="I25" s="415"/>
      <c r="J25" s="415"/>
      <c r="K25" s="416"/>
      <c r="L25" s="436">
        <v>1</v>
      </c>
      <c r="M25" s="437"/>
      <c r="N25" s="437"/>
      <c r="O25" s="437"/>
      <c r="P25" s="476"/>
      <c r="Q25" s="436">
        <v>5350</v>
      </c>
      <c r="R25" s="437"/>
      <c r="S25" s="437"/>
      <c r="T25" s="437"/>
      <c r="U25" s="437"/>
      <c r="V25" s="476"/>
      <c r="W25" s="531"/>
      <c r="X25" s="519"/>
      <c r="Y25" s="520"/>
      <c r="Z25" s="435" t="s">
        <v>153</v>
      </c>
      <c r="AA25" s="415"/>
      <c r="AB25" s="415"/>
      <c r="AC25" s="415"/>
      <c r="AD25" s="415"/>
      <c r="AE25" s="415"/>
      <c r="AF25" s="415"/>
      <c r="AG25" s="416"/>
      <c r="AH25" s="436" t="s">
        <v>118</v>
      </c>
      <c r="AI25" s="437"/>
      <c r="AJ25" s="437"/>
      <c r="AK25" s="437"/>
      <c r="AL25" s="476"/>
      <c r="AM25" s="436" t="s">
        <v>118</v>
      </c>
      <c r="AN25" s="437"/>
      <c r="AO25" s="437"/>
      <c r="AP25" s="437"/>
      <c r="AQ25" s="437"/>
      <c r="AR25" s="476"/>
      <c r="AS25" s="436" t="s">
        <v>118</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231880</v>
      </c>
      <c r="BO25" s="349"/>
      <c r="BP25" s="349"/>
      <c r="BQ25" s="349"/>
      <c r="BR25" s="349"/>
      <c r="BS25" s="349"/>
      <c r="BT25" s="349"/>
      <c r="BU25" s="350"/>
      <c r="BV25" s="348">
        <v>252220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155</v>
      </c>
      <c r="F26" s="415"/>
      <c r="G26" s="415"/>
      <c r="H26" s="415"/>
      <c r="I26" s="415"/>
      <c r="J26" s="415"/>
      <c r="K26" s="416"/>
      <c r="L26" s="436">
        <v>1</v>
      </c>
      <c r="M26" s="437"/>
      <c r="N26" s="437"/>
      <c r="O26" s="437"/>
      <c r="P26" s="476"/>
      <c r="Q26" s="436">
        <v>5230</v>
      </c>
      <c r="R26" s="437"/>
      <c r="S26" s="437"/>
      <c r="T26" s="437"/>
      <c r="U26" s="437"/>
      <c r="V26" s="476"/>
      <c r="W26" s="531"/>
      <c r="X26" s="519"/>
      <c r="Y26" s="520"/>
      <c r="Z26" s="435" t="s">
        <v>156</v>
      </c>
      <c r="AA26" s="541"/>
      <c r="AB26" s="541"/>
      <c r="AC26" s="541"/>
      <c r="AD26" s="541"/>
      <c r="AE26" s="541"/>
      <c r="AF26" s="541"/>
      <c r="AG26" s="542"/>
      <c r="AH26" s="436" t="s">
        <v>118</v>
      </c>
      <c r="AI26" s="437"/>
      <c r="AJ26" s="437"/>
      <c r="AK26" s="437"/>
      <c r="AL26" s="476"/>
      <c r="AM26" s="436" t="s">
        <v>118</v>
      </c>
      <c r="AN26" s="437"/>
      <c r="AO26" s="437"/>
      <c r="AP26" s="437"/>
      <c r="AQ26" s="437"/>
      <c r="AR26" s="476"/>
      <c r="AS26" s="436" t="s">
        <v>118</v>
      </c>
      <c r="AT26" s="437"/>
      <c r="AU26" s="437"/>
      <c r="AV26" s="437"/>
      <c r="AW26" s="437"/>
      <c r="AX26" s="438"/>
      <c r="AY26" s="388" t="s">
        <v>157</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158</v>
      </c>
      <c r="F27" s="415"/>
      <c r="G27" s="415"/>
      <c r="H27" s="415"/>
      <c r="I27" s="415"/>
      <c r="J27" s="415"/>
      <c r="K27" s="416"/>
      <c r="L27" s="436">
        <v>1</v>
      </c>
      <c r="M27" s="437"/>
      <c r="N27" s="437"/>
      <c r="O27" s="437"/>
      <c r="P27" s="476"/>
      <c r="Q27" s="436">
        <v>2480</v>
      </c>
      <c r="R27" s="437"/>
      <c r="S27" s="437"/>
      <c r="T27" s="437"/>
      <c r="U27" s="437"/>
      <c r="V27" s="476"/>
      <c r="W27" s="531"/>
      <c r="X27" s="519"/>
      <c r="Y27" s="520"/>
      <c r="Z27" s="435" t="s">
        <v>159</v>
      </c>
      <c r="AA27" s="415"/>
      <c r="AB27" s="415"/>
      <c r="AC27" s="415"/>
      <c r="AD27" s="415"/>
      <c r="AE27" s="415"/>
      <c r="AF27" s="415"/>
      <c r="AG27" s="416"/>
      <c r="AH27" s="436">
        <v>4</v>
      </c>
      <c r="AI27" s="437"/>
      <c r="AJ27" s="437"/>
      <c r="AK27" s="437"/>
      <c r="AL27" s="476"/>
      <c r="AM27" s="436">
        <v>9636</v>
      </c>
      <c r="AN27" s="437"/>
      <c r="AO27" s="437"/>
      <c r="AP27" s="437"/>
      <c r="AQ27" s="437"/>
      <c r="AR27" s="476"/>
      <c r="AS27" s="436">
        <v>2409</v>
      </c>
      <c r="AT27" s="437"/>
      <c r="AU27" s="437"/>
      <c r="AV27" s="437"/>
      <c r="AW27" s="437"/>
      <c r="AX27" s="438"/>
      <c r="AY27" s="477" t="s">
        <v>160</v>
      </c>
      <c r="AZ27" s="478"/>
      <c r="BA27" s="478"/>
      <c r="BB27" s="478"/>
      <c r="BC27" s="478"/>
      <c r="BD27" s="478"/>
      <c r="BE27" s="478"/>
      <c r="BF27" s="478"/>
      <c r="BG27" s="478"/>
      <c r="BH27" s="478"/>
      <c r="BI27" s="478"/>
      <c r="BJ27" s="478"/>
      <c r="BK27" s="478"/>
      <c r="BL27" s="478"/>
      <c r="BM27" s="479"/>
      <c r="BN27" s="554">
        <v>100000</v>
      </c>
      <c r="BO27" s="555"/>
      <c r="BP27" s="555"/>
      <c r="BQ27" s="555"/>
      <c r="BR27" s="555"/>
      <c r="BS27" s="555"/>
      <c r="BT27" s="555"/>
      <c r="BU27" s="556"/>
      <c r="BV27" s="554">
        <v>100000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161</v>
      </c>
      <c r="F28" s="415"/>
      <c r="G28" s="415"/>
      <c r="H28" s="415"/>
      <c r="I28" s="415"/>
      <c r="J28" s="415"/>
      <c r="K28" s="416"/>
      <c r="L28" s="436">
        <v>1</v>
      </c>
      <c r="M28" s="437"/>
      <c r="N28" s="437"/>
      <c r="O28" s="437"/>
      <c r="P28" s="476"/>
      <c r="Q28" s="436">
        <v>2060</v>
      </c>
      <c r="R28" s="437"/>
      <c r="S28" s="437"/>
      <c r="T28" s="437"/>
      <c r="U28" s="437"/>
      <c r="V28" s="476"/>
      <c r="W28" s="531"/>
      <c r="X28" s="519"/>
      <c r="Y28" s="520"/>
      <c r="Z28" s="435" t="s">
        <v>162</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163</v>
      </c>
      <c r="AZ28" s="558"/>
      <c r="BA28" s="558"/>
      <c r="BB28" s="559"/>
      <c r="BC28" s="345" t="s">
        <v>164</v>
      </c>
      <c r="BD28" s="346"/>
      <c r="BE28" s="346"/>
      <c r="BF28" s="346"/>
      <c r="BG28" s="346"/>
      <c r="BH28" s="346"/>
      <c r="BI28" s="346"/>
      <c r="BJ28" s="346"/>
      <c r="BK28" s="346"/>
      <c r="BL28" s="346"/>
      <c r="BM28" s="347"/>
      <c r="BN28" s="348">
        <v>1610800</v>
      </c>
      <c r="BO28" s="349"/>
      <c r="BP28" s="349"/>
      <c r="BQ28" s="349"/>
      <c r="BR28" s="349"/>
      <c r="BS28" s="349"/>
      <c r="BT28" s="349"/>
      <c r="BU28" s="350"/>
      <c r="BV28" s="348">
        <v>1567500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165</v>
      </c>
      <c r="F29" s="415"/>
      <c r="G29" s="415"/>
      <c r="H29" s="415"/>
      <c r="I29" s="415"/>
      <c r="J29" s="415"/>
      <c r="K29" s="416"/>
      <c r="L29" s="436">
        <v>8</v>
      </c>
      <c r="M29" s="437"/>
      <c r="N29" s="437"/>
      <c r="O29" s="437"/>
      <c r="P29" s="476"/>
      <c r="Q29" s="436">
        <v>1910</v>
      </c>
      <c r="R29" s="437"/>
      <c r="S29" s="437"/>
      <c r="T29" s="437"/>
      <c r="U29" s="437"/>
      <c r="V29" s="476"/>
      <c r="W29" s="532"/>
      <c r="X29" s="533"/>
      <c r="Y29" s="534"/>
      <c r="Z29" s="435" t="s">
        <v>166</v>
      </c>
      <c r="AA29" s="415"/>
      <c r="AB29" s="415"/>
      <c r="AC29" s="415"/>
      <c r="AD29" s="415"/>
      <c r="AE29" s="415"/>
      <c r="AF29" s="415"/>
      <c r="AG29" s="416"/>
      <c r="AH29" s="436">
        <v>63</v>
      </c>
      <c r="AI29" s="437"/>
      <c r="AJ29" s="437"/>
      <c r="AK29" s="437"/>
      <c r="AL29" s="476"/>
      <c r="AM29" s="436">
        <v>193539</v>
      </c>
      <c r="AN29" s="437"/>
      <c r="AO29" s="437"/>
      <c r="AP29" s="437"/>
      <c r="AQ29" s="437"/>
      <c r="AR29" s="476"/>
      <c r="AS29" s="436">
        <v>3072</v>
      </c>
      <c r="AT29" s="437"/>
      <c r="AU29" s="437"/>
      <c r="AV29" s="437"/>
      <c r="AW29" s="437"/>
      <c r="AX29" s="438"/>
      <c r="AY29" s="560"/>
      <c r="AZ29" s="561"/>
      <c r="BA29" s="561"/>
      <c r="BB29" s="562"/>
      <c r="BC29" s="419" t="s">
        <v>167</v>
      </c>
      <c r="BD29" s="420"/>
      <c r="BE29" s="420"/>
      <c r="BF29" s="420"/>
      <c r="BG29" s="420"/>
      <c r="BH29" s="420"/>
      <c r="BI29" s="420"/>
      <c r="BJ29" s="420"/>
      <c r="BK29" s="420"/>
      <c r="BL29" s="420"/>
      <c r="BM29" s="421"/>
      <c r="BN29" s="385">
        <v>209000</v>
      </c>
      <c r="BO29" s="386"/>
      <c r="BP29" s="386"/>
      <c r="BQ29" s="386"/>
      <c r="BR29" s="386"/>
      <c r="BS29" s="386"/>
      <c r="BT29" s="386"/>
      <c r="BU29" s="387"/>
      <c r="BV29" s="385">
        <v>110600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168</v>
      </c>
      <c r="X30" s="539"/>
      <c r="Y30" s="539"/>
      <c r="Z30" s="539"/>
      <c r="AA30" s="539"/>
      <c r="AB30" s="539"/>
      <c r="AC30" s="539"/>
      <c r="AD30" s="539"/>
      <c r="AE30" s="539"/>
      <c r="AF30" s="539"/>
      <c r="AG30" s="540"/>
      <c r="AH30" s="501">
        <v>98.7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169</v>
      </c>
      <c r="BD30" s="552"/>
      <c r="BE30" s="552"/>
      <c r="BF30" s="552"/>
      <c r="BG30" s="552"/>
      <c r="BH30" s="552"/>
      <c r="BI30" s="552"/>
      <c r="BJ30" s="552"/>
      <c r="BK30" s="552"/>
      <c r="BL30" s="552"/>
      <c r="BM30" s="553"/>
      <c r="BN30" s="554">
        <v>849800</v>
      </c>
      <c r="BO30" s="555"/>
      <c r="BP30" s="555"/>
      <c r="BQ30" s="555"/>
      <c r="BR30" s="555"/>
      <c r="BS30" s="555"/>
      <c r="BT30" s="555"/>
      <c r="BU30" s="556"/>
      <c r="BV30" s="554">
        <v>905700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176</v>
      </c>
      <c r="D33" s="409"/>
      <c r="E33" s="374" t="s">
        <v>177</v>
      </c>
      <c r="F33" s="374"/>
      <c r="G33" s="374"/>
      <c r="H33" s="374"/>
      <c r="I33" s="374"/>
      <c r="J33" s="374"/>
      <c r="K33" s="374"/>
      <c r="L33" s="374"/>
      <c r="M33" s="374"/>
      <c r="N33" s="374"/>
      <c r="O33" s="374"/>
      <c r="P33" s="374"/>
      <c r="Q33" s="374"/>
      <c r="R33" s="374"/>
      <c r="S33" s="374"/>
      <c r="T33" s="167"/>
      <c r="U33" s="409" t="s">
        <v>176</v>
      </c>
      <c r="V33" s="409"/>
      <c r="W33" s="374" t="s">
        <v>177</v>
      </c>
      <c r="X33" s="374"/>
      <c r="Y33" s="374"/>
      <c r="Z33" s="374"/>
      <c r="AA33" s="374"/>
      <c r="AB33" s="374"/>
      <c r="AC33" s="374"/>
      <c r="AD33" s="374"/>
      <c r="AE33" s="374"/>
      <c r="AF33" s="374"/>
      <c r="AG33" s="374"/>
      <c r="AH33" s="374"/>
      <c r="AI33" s="374"/>
      <c r="AJ33" s="374"/>
      <c r="AK33" s="374"/>
      <c r="AL33" s="167"/>
      <c r="AM33" s="409" t="s">
        <v>176</v>
      </c>
      <c r="AN33" s="409"/>
      <c r="AO33" s="374" t="s">
        <v>177</v>
      </c>
      <c r="AP33" s="374"/>
      <c r="AQ33" s="374"/>
      <c r="AR33" s="374"/>
      <c r="AS33" s="374"/>
      <c r="AT33" s="374"/>
      <c r="AU33" s="374"/>
      <c r="AV33" s="374"/>
      <c r="AW33" s="374"/>
      <c r="AX33" s="374"/>
      <c r="AY33" s="374"/>
      <c r="AZ33" s="374"/>
      <c r="BA33" s="374"/>
      <c r="BB33" s="374"/>
      <c r="BC33" s="374"/>
      <c r="BD33" s="168"/>
      <c r="BE33" s="374" t="s">
        <v>178</v>
      </c>
      <c r="BF33" s="374"/>
      <c r="BG33" s="374" t="s">
        <v>179</v>
      </c>
      <c r="BH33" s="374"/>
      <c r="BI33" s="374"/>
      <c r="BJ33" s="374"/>
      <c r="BK33" s="374"/>
      <c r="BL33" s="374"/>
      <c r="BM33" s="374"/>
      <c r="BN33" s="374"/>
      <c r="BO33" s="374"/>
      <c r="BP33" s="374"/>
      <c r="BQ33" s="374"/>
      <c r="BR33" s="374"/>
      <c r="BS33" s="374"/>
      <c r="BT33" s="374"/>
      <c r="BU33" s="374"/>
      <c r="BV33" s="168"/>
      <c r="BW33" s="409" t="s">
        <v>178</v>
      </c>
      <c r="BX33" s="409"/>
      <c r="BY33" s="374" t="s">
        <v>180</v>
      </c>
      <c r="BZ33" s="374"/>
      <c r="CA33" s="374"/>
      <c r="CB33" s="374"/>
      <c r="CC33" s="374"/>
      <c r="CD33" s="374"/>
      <c r="CE33" s="374"/>
      <c r="CF33" s="374"/>
      <c r="CG33" s="374"/>
      <c r="CH33" s="374"/>
      <c r="CI33" s="374"/>
      <c r="CJ33" s="374"/>
      <c r="CK33" s="374"/>
      <c r="CL33" s="374"/>
      <c r="CM33" s="374"/>
      <c r="CN33" s="167"/>
      <c r="CO33" s="409" t="s">
        <v>176</v>
      </c>
      <c r="CP33" s="409"/>
      <c r="CQ33" s="374" t="s">
        <v>181</v>
      </c>
      <c r="CR33" s="374"/>
      <c r="CS33" s="374"/>
      <c r="CT33" s="374"/>
      <c r="CU33" s="374"/>
      <c r="CV33" s="374"/>
      <c r="CW33" s="374"/>
      <c r="CX33" s="374"/>
      <c r="CY33" s="374"/>
      <c r="CZ33" s="374"/>
      <c r="DA33" s="374"/>
      <c r="DB33" s="374"/>
      <c r="DC33" s="374"/>
      <c r="DD33" s="374"/>
      <c r="DE33" s="374"/>
      <c r="DF33" s="167"/>
      <c r="DG33" s="374" t="s">
        <v>182</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IF('各会計、関係団体の財政状況及び健全化判断比率'!B31="","",'各会計、関係団体の財政状況及び健全化判断比率'!B31)</f>
        <v>簡易水道事業</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香川県市町総合事務組合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診療所事業特別会計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IF('各会計、関係団体の財政状況及び健全化判断比率'!B33="","",'各会計、関係団体の財政状況及び健全化判断比率'!B33)</f>
        <v>釣公園事業特別会計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香川県後期高齢者医療広域連合（一般会計）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離島飲料水供給事業特別会計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香川県後期高齢者医療広域連合（後期高齢者医療事業）</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1" t="s">
        <v>524</v>
      </c>
      <c r="D34" s="1151"/>
      <c r="E34" s="1152"/>
      <c r="F34" s="32">
        <v>95.74</v>
      </c>
      <c r="G34" s="33">
        <v>101.26</v>
      </c>
      <c r="H34" s="33">
        <v>108.81</v>
      </c>
      <c r="I34" s="33">
        <v>114.32</v>
      </c>
      <c r="J34" s="34">
        <v>114.09</v>
      </c>
      <c r="K34" s="22"/>
      <c r="L34" s="22"/>
      <c r="M34" s="22"/>
      <c r="N34" s="22"/>
      <c r="O34" s="22"/>
      <c r="P34" s="22"/>
    </row>
    <row r="35" spans="1:16" ht="39" customHeight="1">
      <c r="A35" s="22"/>
      <c r="B35" s="35"/>
      <c r="C35" s="1145" t="s">
        <v>525</v>
      </c>
      <c r="D35" s="1146"/>
      <c r="E35" s="1147"/>
      <c r="F35" s="36">
        <v>10.66</v>
      </c>
      <c r="G35" s="37">
        <v>9.6999999999999993</v>
      </c>
      <c r="H35" s="37">
        <v>9.68</v>
      </c>
      <c r="I35" s="37">
        <v>10.61</v>
      </c>
      <c r="J35" s="38">
        <v>13.88</v>
      </c>
      <c r="K35" s="22"/>
      <c r="L35" s="22"/>
      <c r="M35" s="22"/>
      <c r="N35" s="22"/>
      <c r="O35" s="22"/>
      <c r="P35" s="22"/>
    </row>
    <row r="36" spans="1:16" ht="39" customHeight="1">
      <c r="A36" s="22"/>
      <c r="B36" s="35"/>
      <c r="C36" s="1145" t="s">
        <v>526</v>
      </c>
      <c r="D36" s="1146"/>
      <c r="E36" s="1147"/>
      <c r="F36" s="36">
        <v>2.65</v>
      </c>
      <c r="G36" s="37">
        <v>2.84</v>
      </c>
      <c r="H36" s="37">
        <v>1.62</v>
      </c>
      <c r="I36" s="37">
        <v>1.84</v>
      </c>
      <c r="J36" s="38">
        <v>1.27</v>
      </c>
      <c r="K36" s="22"/>
      <c r="L36" s="22"/>
      <c r="M36" s="22"/>
      <c r="N36" s="22"/>
      <c r="O36" s="22"/>
      <c r="P36" s="22"/>
    </row>
    <row r="37" spans="1:16" ht="39" customHeight="1">
      <c r="A37" s="22"/>
      <c r="B37" s="35"/>
      <c r="C37" s="1145" t="s">
        <v>527</v>
      </c>
      <c r="D37" s="1146"/>
      <c r="E37" s="1147"/>
      <c r="F37" s="36">
        <v>0.48</v>
      </c>
      <c r="G37" s="37">
        <v>0.45</v>
      </c>
      <c r="H37" s="37">
        <v>0.45</v>
      </c>
      <c r="I37" s="37">
        <v>0.59</v>
      </c>
      <c r="J37" s="38">
        <v>0.49</v>
      </c>
      <c r="K37" s="22"/>
      <c r="L37" s="22"/>
      <c r="M37" s="22"/>
      <c r="N37" s="22"/>
      <c r="O37" s="22"/>
      <c r="P37" s="22"/>
    </row>
    <row r="38" spans="1:16" ht="39" customHeight="1">
      <c r="A38" s="22"/>
      <c r="B38" s="35"/>
      <c r="C38" s="1145" t="s">
        <v>528</v>
      </c>
      <c r="D38" s="1146"/>
      <c r="E38" s="1147"/>
      <c r="F38" s="36">
        <v>0.28000000000000003</v>
      </c>
      <c r="G38" s="37">
        <v>0.53</v>
      </c>
      <c r="H38" s="37">
        <v>0.43</v>
      </c>
      <c r="I38" s="37">
        <v>0.62</v>
      </c>
      <c r="J38" s="38">
        <v>0.48</v>
      </c>
      <c r="K38" s="22"/>
      <c r="L38" s="22"/>
      <c r="M38" s="22"/>
      <c r="N38" s="22"/>
      <c r="O38" s="22"/>
      <c r="P38" s="22"/>
    </row>
    <row r="39" spans="1:16" ht="39" customHeight="1">
      <c r="A39" s="22"/>
      <c r="B39" s="35"/>
      <c r="C39" s="1145" t="s">
        <v>529</v>
      </c>
      <c r="D39" s="1146"/>
      <c r="E39" s="1147"/>
      <c r="F39" s="36">
        <v>0.05</v>
      </c>
      <c r="G39" s="37">
        <v>0.02</v>
      </c>
      <c r="H39" s="37">
        <v>0.04</v>
      </c>
      <c r="I39" s="37">
        <v>0.01</v>
      </c>
      <c r="J39" s="38">
        <v>0.03</v>
      </c>
      <c r="K39" s="22"/>
      <c r="L39" s="22"/>
      <c r="M39" s="22"/>
      <c r="N39" s="22"/>
      <c r="O39" s="22"/>
      <c r="P39" s="22"/>
    </row>
    <row r="40" spans="1:16" ht="39" customHeight="1">
      <c r="A40" s="22"/>
      <c r="B40" s="35"/>
      <c r="C40" s="1145" t="s">
        <v>530</v>
      </c>
      <c r="D40" s="1146"/>
      <c r="E40" s="1147"/>
      <c r="F40" s="36">
        <v>0.02</v>
      </c>
      <c r="G40" s="37">
        <v>0.02</v>
      </c>
      <c r="H40" s="37">
        <v>0.02</v>
      </c>
      <c r="I40" s="37">
        <v>0.01</v>
      </c>
      <c r="J40" s="38">
        <v>0.02</v>
      </c>
      <c r="K40" s="22"/>
      <c r="L40" s="22"/>
      <c r="M40" s="22"/>
      <c r="N40" s="22"/>
      <c r="O40" s="22"/>
      <c r="P40" s="22"/>
    </row>
    <row r="41" spans="1:16" ht="39" customHeight="1">
      <c r="A41" s="22"/>
      <c r="B41" s="35"/>
      <c r="C41" s="1145" t="s">
        <v>531</v>
      </c>
      <c r="D41" s="1146"/>
      <c r="E41" s="1147"/>
      <c r="F41" s="36">
        <v>0</v>
      </c>
      <c r="G41" s="37">
        <v>0.06</v>
      </c>
      <c r="H41" s="37">
        <v>0.01</v>
      </c>
      <c r="I41" s="37">
        <v>0.32</v>
      </c>
      <c r="J41" s="38">
        <v>0</v>
      </c>
      <c r="K41" s="22"/>
      <c r="L41" s="22"/>
      <c r="M41" s="22"/>
      <c r="N41" s="22"/>
      <c r="O41" s="22"/>
      <c r="P41" s="22"/>
    </row>
    <row r="42" spans="1:16" ht="39" customHeight="1">
      <c r="A42" s="22"/>
      <c r="B42" s="39"/>
      <c r="C42" s="1145" t="s">
        <v>532</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533</v>
      </c>
      <c r="D43" s="1149"/>
      <c r="E43" s="1150"/>
      <c r="F43" s="41">
        <v>0.01</v>
      </c>
      <c r="G43" s="42">
        <v>0.01</v>
      </c>
      <c r="H43" s="42">
        <v>0</v>
      </c>
      <c r="I43" s="42">
        <v>0.03</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1" t="s">
        <v>10</v>
      </c>
      <c r="C45" s="1162"/>
      <c r="D45" s="58"/>
      <c r="E45" s="1167" t="s">
        <v>11</v>
      </c>
      <c r="F45" s="1167"/>
      <c r="G45" s="1167"/>
      <c r="H45" s="1167"/>
      <c r="I45" s="1167"/>
      <c r="J45" s="1168"/>
      <c r="K45" s="59">
        <v>727</v>
      </c>
      <c r="L45" s="60">
        <v>719</v>
      </c>
      <c r="M45" s="60">
        <v>689</v>
      </c>
      <c r="N45" s="60">
        <v>686</v>
      </c>
      <c r="O45" s="61">
        <v>684</v>
      </c>
      <c r="P45" s="48"/>
      <c r="Q45" s="48"/>
      <c r="R45" s="48"/>
      <c r="S45" s="48"/>
      <c r="T45" s="48"/>
      <c r="U45" s="48"/>
    </row>
    <row r="46" spans="1:21" ht="30.75" customHeight="1">
      <c r="A46" s="48"/>
      <c r="B46" s="1163"/>
      <c r="C46" s="1164"/>
      <c r="D46" s="62"/>
      <c r="E46" s="1155" t="s">
        <v>12</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13</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14</v>
      </c>
      <c r="F48" s="1155"/>
      <c r="G48" s="1155"/>
      <c r="H48" s="1155"/>
      <c r="I48" s="1155"/>
      <c r="J48" s="1156"/>
      <c r="K48" s="63">
        <v>109</v>
      </c>
      <c r="L48" s="64">
        <v>103</v>
      </c>
      <c r="M48" s="64">
        <v>106</v>
      </c>
      <c r="N48" s="64">
        <v>118</v>
      </c>
      <c r="O48" s="65">
        <v>127</v>
      </c>
      <c r="P48" s="48"/>
      <c r="Q48" s="48"/>
      <c r="R48" s="48"/>
      <c r="S48" s="48"/>
      <c r="T48" s="48"/>
      <c r="U48" s="48"/>
    </row>
    <row r="49" spans="1:21" ht="30.75" customHeight="1">
      <c r="A49" s="48"/>
      <c r="B49" s="1163"/>
      <c r="C49" s="1164"/>
      <c r="D49" s="62"/>
      <c r="E49" s="1155" t="s">
        <v>15</v>
      </c>
      <c r="F49" s="1155"/>
      <c r="G49" s="1155"/>
      <c r="H49" s="1155"/>
      <c r="I49" s="1155"/>
      <c r="J49" s="1156"/>
      <c r="K49" s="63" t="s">
        <v>479</v>
      </c>
      <c r="L49" s="64" t="s">
        <v>479</v>
      </c>
      <c r="M49" s="64" t="s">
        <v>479</v>
      </c>
      <c r="N49" s="64" t="s">
        <v>479</v>
      </c>
      <c r="O49" s="65" t="s">
        <v>479</v>
      </c>
      <c r="P49" s="48"/>
      <c r="Q49" s="48"/>
      <c r="R49" s="48"/>
      <c r="S49" s="48"/>
      <c r="T49" s="48"/>
      <c r="U49" s="48"/>
    </row>
    <row r="50" spans="1:21" ht="30.75" customHeight="1">
      <c r="A50" s="48"/>
      <c r="B50" s="1163"/>
      <c r="C50" s="1164"/>
      <c r="D50" s="62"/>
      <c r="E50" s="1155" t="s">
        <v>16</v>
      </c>
      <c r="F50" s="1155"/>
      <c r="G50" s="1155"/>
      <c r="H50" s="1155"/>
      <c r="I50" s="1155"/>
      <c r="J50" s="1156"/>
      <c r="K50" s="63" t="s">
        <v>479</v>
      </c>
      <c r="L50" s="64" t="s">
        <v>479</v>
      </c>
      <c r="M50" s="64" t="s">
        <v>479</v>
      </c>
      <c r="N50" s="64" t="s">
        <v>479</v>
      </c>
      <c r="O50" s="65" t="s">
        <v>479</v>
      </c>
      <c r="P50" s="48"/>
      <c r="Q50" s="48"/>
      <c r="R50" s="48"/>
      <c r="S50" s="48"/>
      <c r="T50" s="48"/>
      <c r="U50" s="48"/>
    </row>
    <row r="51" spans="1:21" ht="30.75" customHeight="1">
      <c r="A51" s="48"/>
      <c r="B51" s="1165"/>
      <c r="C51" s="1166"/>
      <c r="D51" s="66"/>
      <c r="E51" s="1155" t="s">
        <v>17</v>
      </c>
      <c r="F51" s="1155"/>
      <c r="G51" s="1155"/>
      <c r="H51" s="1155"/>
      <c r="I51" s="1155"/>
      <c r="J51" s="1156"/>
      <c r="K51" s="63" t="s">
        <v>479</v>
      </c>
      <c r="L51" s="64" t="s">
        <v>479</v>
      </c>
      <c r="M51" s="64" t="s">
        <v>479</v>
      </c>
      <c r="N51" s="64" t="s">
        <v>479</v>
      </c>
      <c r="O51" s="65" t="s">
        <v>479</v>
      </c>
      <c r="P51" s="48"/>
      <c r="Q51" s="48"/>
      <c r="R51" s="48"/>
      <c r="S51" s="48"/>
      <c r="T51" s="48"/>
      <c r="U51" s="48"/>
    </row>
    <row r="52" spans="1:21" ht="30.75" customHeight="1">
      <c r="A52" s="48"/>
      <c r="B52" s="1153" t="s">
        <v>18</v>
      </c>
      <c r="C52" s="1154"/>
      <c r="D52" s="66"/>
      <c r="E52" s="1155" t="s">
        <v>19</v>
      </c>
      <c r="F52" s="1155"/>
      <c r="G52" s="1155"/>
      <c r="H52" s="1155"/>
      <c r="I52" s="1155"/>
      <c r="J52" s="1156"/>
      <c r="K52" s="63">
        <v>761</v>
      </c>
      <c r="L52" s="64">
        <v>760</v>
      </c>
      <c r="M52" s="64">
        <v>739</v>
      </c>
      <c r="N52" s="64">
        <v>762</v>
      </c>
      <c r="O52" s="65">
        <v>785</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75</v>
      </c>
      <c r="L53" s="69">
        <v>62</v>
      </c>
      <c r="M53" s="69">
        <v>56</v>
      </c>
      <c r="N53" s="69">
        <v>42</v>
      </c>
      <c r="O53" s="70">
        <v>26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169" t="s">
        <v>23</v>
      </c>
      <c r="C41" s="1170"/>
      <c r="D41" s="81"/>
      <c r="E41" s="1175" t="s">
        <v>24</v>
      </c>
      <c r="F41" s="1175"/>
      <c r="G41" s="1175"/>
      <c r="H41" s="1176"/>
      <c r="I41" s="82">
        <v>2047</v>
      </c>
      <c r="J41" s="83">
        <v>2003</v>
      </c>
      <c r="K41" s="83">
        <v>2170</v>
      </c>
      <c r="L41" s="83">
        <v>3100</v>
      </c>
      <c r="M41" s="84">
        <v>3775</v>
      </c>
    </row>
    <row r="42" spans="2:13" ht="27.75" customHeight="1">
      <c r="B42" s="1171"/>
      <c r="C42" s="1172"/>
      <c r="D42" s="85"/>
      <c r="E42" s="1177" t="s">
        <v>25</v>
      </c>
      <c r="F42" s="1177"/>
      <c r="G42" s="1177"/>
      <c r="H42" s="1178"/>
      <c r="I42" s="86" t="s">
        <v>479</v>
      </c>
      <c r="J42" s="87" t="s">
        <v>479</v>
      </c>
      <c r="K42" s="87" t="s">
        <v>479</v>
      </c>
      <c r="L42" s="87" t="s">
        <v>479</v>
      </c>
      <c r="M42" s="88" t="s">
        <v>479</v>
      </c>
    </row>
    <row r="43" spans="2:13" ht="27.75" customHeight="1">
      <c r="B43" s="1171"/>
      <c r="C43" s="1172"/>
      <c r="D43" s="85"/>
      <c r="E43" s="1177" t="s">
        <v>26</v>
      </c>
      <c r="F43" s="1177"/>
      <c r="G43" s="1177"/>
      <c r="H43" s="1178"/>
      <c r="I43" s="86">
        <v>1449</v>
      </c>
      <c r="J43" s="87">
        <v>1789</v>
      </c>
      <c r="K43" s="87">
        <v>1920</v>
      </c>
      <c r="L43" s="87">
        <v>1841</v>
      </c>
      <c r="M43" s="88">
        <v>1813</v>
      </c>
    </row>
    <row r="44" spans="2:13" ht="27.75" customHeight="1">
      <c r="B44" s="1171"/>
      <c r="C44" s="1172"/>
      <c r="D44" s="85"/>
      <c r="E44" s="1177" t="s">
        <v>27</v>
      </c>
      <c r="F44" s="1177"/>
      <c r="G44" s="1177"/>
      <c r="H44" s="1178"/>
      <c r="I44" s="86" t="s">
        <v>479</v>
      </c>
      <c r="J44" s="87" t="s">
        <v>479</v>
      </c>
      <c r="K44" s="87" t="s">
        <v>479</v>
      </c>
      <c r="L44" s="87" t="s">
        <v>479</v>
      </c>
      <c r="M44" s="88" t="s">
        <v>479</v>
      </c>
    </row>
    <row r="45" spans="2:13" ht="27.75" customHeight="1">
      <c r="B45" s="1171"/>
      <c r="C45" s="1172"/>
      <c r="D45" s="85"/>
      <c r="E45" s="1177" t="s">
        <v>28</v>
      </c>
      <c r="F45" s="1177"/>
      <c r="G45" s="1177"/>
      <c r="H45" s="1178"/>
      <c r="I45" s="86">
        <v>427</v>
      </c>
      <c r="J45" s="87">
        <v>411</v>
      </c>
      <c r="K45" s="87">
        <v>348</v>
      </c>
      <c r="L45" s="87">
        <v>280</v>
      </c>
      <c r="M45" s="88">
        <v>235</v>
      </c>
    </row>
    <row r="46" spans="2:13" ht="27.75" customHeight="1">
      <c r="B46" s="1171"/>
      <c r="C46" s="1172"/>
      <c r="D46" s="85"/>
      <c r="E46" s="1177" t="s">
        <v>29</v>
      </c>
      <c r="F46" s="1177"/>
      <c r="G46" s="1177"/>
      <c r="H46" s="1178"/>
      <c r="I46" s="86" t="s">
        <v>479</v>
      </c>
      <c r="J46" s="87" t="s">
        <v>479</v>
      </c>
      <c r="K46" s="87" t="s">
        <v>479</v>
      </c>
      <c r="L46" s="87" t="s">
        <v>479</v>
      </c>
      <c r="M46" s="88" t="s">
        <v>479</v>
      </c>
    </row>
    <row r="47" spans="2:13" ht="27.75" customHeight="1">
      <c r="B47" s="1171"/>
      <c r="C47" s="1172"/>
      <c r="D47" s="85"/>
      <c r="E47" s="1177" t="s">
        <v>30</v>
      </c>
      <c r="F47" s="1177"/>
      <c r="G47" s="1177"/>
      <c r="H47" s="1178"/>
      <c r="I47" s="86" t="s">
        <v>479</v>
      </c>
      <c r="J47" s="87" t="s">
        <v>479</v>
      </c>
      <c r="K47" s="87" t="s">
        <v>479</v>
      </c>
      <c r="L47" s="87" t="s">
        <v>479</v>
      </c>
      <c r="M47" s="88" t="s">
        <v>479</v>
      </c>
    </row>
    <row r="48" spans="2:13" ht="27.75" customHeight="1">
      <c r="B48" s="1173"/>
      <c r="C48" s="1174"/>
      <c r="D48" s="85"/>
      <c r="E48" s="1177" t="s">
        <v>31</v>
      </c>
      <c r="F48" s="1177"/>
      <c r="G48" s="1177"/>
      <c r="H48" s="1178"/>
      <c r="I48" s="86" t="s">
        <v>479</v>
      </c>
      <c r="J48" s="87" t="s">
        <v>479</v>
      </c>
      <c r="K48" s="87" t="s">
        <v>479</v>
      </c>
      <c r="L48" s="87" t="s">
        <v>479</v>
      </c>
      <c r="M48" s="88" t="s">
        <v>479</v>
      </c>
    </row>
    <row r="49" spans="2:13" ht="27.75" customHeight="1">
      <c r="B49" s="1179" t="s">
        <v>32</v>
      </c>
      <c r="C49" s="1180"/>
      <c r="D49" s="89"/>
      <c r="E49" s="1177" t="s">
        <v>33</v>
      </c>
      <c r="F49" s="1177"/>
      <c r="G49" s="1177"/>
      <c r="H49" s="1178"/>
      <c r="I49" s="86">
        <v>2139</v>
      </c>
      <c r="J49" s="87">
        <v>2455</v>
      </c>
      <c r="K49" s="87">
        <v>2655</v>
      </c>
      <c r="L49" s="87">
        <v>2718</v>
      </c>
      <c r="M49" s="88">
        <v>2779</v>
      </c>
    </row>
    <row r="50" spans="2:13" ht="27.75" customHeight="1">
      <c r="B50" s="1171"/>
      <c r="C50" s="1172"/>
      <c r="D50" s="85"/>
      <c r="E50" s="1177" t="s">
        <v>34</v>
      </c>
      <c r="F50" s="1177"/>
      <c r="G50" s="1177"/>
      <c r="H50" s="1178"/>
      <c r="I50" s="86">
        <v>77</v>
      </c>
      <c r="J50" s="87">
        <v>70</v>
      </c>
      <c r="K50" s="87">
        <v>65</v>
      </c>
      <c r="L50" s="87">
        <v>64</v>
      </c>
      <c r="M50" s="88">
        <v>62</v>
      </c>
    </row>
    <row r="51" spans="2:13" ht="27.75" customHeight="1">
      <c r="B51" s="1173"/>
      <c r="C51" s="1174"/>
      <c r="D51" s="85"/>
      <c r="E51" s="1177" t="s">
        <v>35</v>
      </c>
      <c r="F51" s="1177"/>
      <c r="G51" s="1177"/>
      <c r="H51" s="1178"/>
      <c r="I51" s="86">
        <v>2729</v>
      </c>
      <c r="J51" s="87">
        <v>2829</v>
      </c>
      <c r="K51" s="87">
        <v>3031</v>
      </c>
      <c r="L51" s="87">
        <v>3743</v>
      </c>
      <c r="M51" s="88">
        <v>4134</v>
      </c>
    </row>
    <row r="52" spans="2:13" ht="27.75" customHeight="1" thickBot="1">
      <c r="B52" s="1181" t="s">
        <v>36</v>
      </c>
      <c r="C52" s="1182"/>
      <c r="D52" s="90"/>
      <c r="E52" s="1183" t="s">
        <v>37</v>
      </c>
      <c r="F52" s="1183"/>
      <c r="G52" s="1183"/>
      <c r="H52" s="1184"/>
      <c r="I52" s="91">
        <v>-1023</v>
      </c>
      <c r="J52" s="92">
        <v>-1151</v>
      </c>
      <c r="K52" s="92">
        <v>-1314</v>
      </c>
      <c r="L52" s="92">
        <v>-1305</v>
      </c>
      <c r="M52" s="93">
        <v>-1153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5"/>
      <c r="B1" s="1186"/>
      <c r="P1" s="244"/>
      <c r="Q1" s="244"/>
    </row>
    <row r="2" spans="1:51" ht="25.5">
      <c r="A2" s="1185"/>
      <c r="C2" s="1187"/>
      <c r="P2" s="244"/>
      <c r="Q2" s="244"/>
    </row>
    <row r="3" spans="1:51" ht="25.5">
      <c r="A3" s="1185"/>
      <c r="C3" s="1187"/>
      <c r="P3" s="244"/>
      <c r="Q3" s="244"/>
    </row>
    <row r="4" spans="1:51" s="1188" customFormat="1">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539</v>
      </c>
    </row>
    <row r="11" spans="1:51" s="1188" customFormat="1">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539</v>
      </c>
    </row>
    <row r="13" spans="1:51" s="1188" customFormat="1">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c r="P19" s="244"/>
      <c r="Q19" s="244"/>
    </row>
    <row r="20" spans="1:259">
      <c r="P20" s="244"/>
      <c r="Q20" s="244"/>
    </row>
    <row r="21" spans="1:259" ht="17.25">
      <c r="B21" s="1189"/>
      <c r="C21" s="246"/>
      <c r="D21" s="246"/>
      <c r="E21" s="246"/>
      <c r="F21" s="246"/>
      <c r="G21" s="246"/>
      <c r="H21" s="246"/>
      <c r="I21" s="246"/>
      <c r="J21" s="246"/>
      <c r="K21" s="246"/>
      <c r="L21" s="246"/>
      <c r="M21" s="246"/>
      <c r="N21" s="1190"/>
      <c r="O21" s="246"/>
      <c r="P21" s="247"/>
      <c r="Q21" s="244"/>
      <c r="IY21" s="1191"/>
    </row>
    <row r="22" spans="1:259" ht="17.25">
      <c r="B22" s="248"/>
      <c r="IY22" s="1192"/>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3"/>
      <c r="C40" s="244"/>
      <c r="D40" s="244"/>
      <c r="E40" s="244"/>
      <c r="F40" s="244"/>
      <c r="G40" s="244"/>
      <c r="H40" s="244"/>
      <c r="I40" s="244"/>
      <c r="J40" s="244"/>
      <c r="K40" s="244"/>
      <c r="L40" s="244"/>
      <c r="M40" s="244"/>
      <c r="N40" s="244"/>
      <c r="O40" s="244"/>
      <c r="P40" s="1193"/>
      <c r="Q40" s="244"/>
    </row>
    <row r="41" spans="2:17" ht="17.25">
      <c r="B41" s="245" t="s">
        <v>540</v>
      </c>
      <c r="C41" s="246"/>
      <c r="D41" s="246"/>
      <c r="E41" s="246"/>
      <c r="F41" s="246"/>
      <c r="G41" s="246"/>
      <c r="H41" s="246"/>
      <c r="I41" s="246"/>
      <c r="J41" s="246"/>
      <c r="K41" s="246"/>
      <c r="L41" s="246"/>
      <c r="M41" s="246"/>
      <c r="N41" s="246"/>
      <c r="O41" s="246"/>
      <c r="P41" s="247"/>
    </row>
    <row r="42" spans="2:17">
      <c r="B42" s="248"/>
      <c r="C42" s="244"/>
      <c r="D42" s="244"/>
      <c r="E42" s="244"/>
      <c r="F42" s="244"/>
      <c r="G42" s="1194" t="s">
        <v>541</v>
      </c>
      <c r="I42" s="1195"/>
      <c r="J42" s="1195"/>
      <c r="K42" s="1195"/>
      <c r="L42" s="244"/>
      <c r="M42" s="244"/>
      <c r="N42" s="244"/>
      <c r="O42" s="244"/>
    </row>
    <row r="43" spans="2:17">
      <c r="B43" s="248"/>
      <c r="C43" s="244"/>
      <c r="D43" s="244"/>
      <c r="E43" s="244"/>
      <c r="F43" s="244"/>
      <c r="G43" s="1196"/>
      <c r="H43" s="1197"/>
      <c r="I43" s="1197"/>
      <c r="J43" s="1197"/>
      <c r="K43" s="1197"/>
      <c r="L43" s="1197"/>
      <c r="M43" s="1197"/>
      <c r="N43" s="1197"/>
      <c r="O43" s="1198"/>
    </row>
    <row r="44" spans="2:17">
      <c r="B44" s="248"/>
      <c r="C44" s="244"/>
      <c r="D44" s="244"/>
      <c r="E44" s="244"/>
      <c r="F44" s="244"/>
      <c r="G44" s="1199"/>
      <c r="H44" s="1200"/>
      <c r="I44" s="1200"/>
      <c r="J44" s="1200"/>
      <c r="K44" s="1200"/>
      <c r="L44" s="1200"/>
      <c r="M44" s="1200"/>
      <c r="N44" s="1200"/>
      <c r="O44" s="1201"/>
    </row>
    <row r="45" spans="2:17">
      <c r="B45" s="248"/>
      <c r="C45" s="244"/>
      <c r="D45" s="244"/>
      <c r="E45" s="244"/>
      <c r="F45" s="244"/>
      <c r="G45" s="1199"/>
      <c r="H45" s="1200"/>
      <c r="I45" s="1200"/>
      <c r="J45" s="1200"/>
      <c r="K45" s="1200"/>
      <c r="L45" s="1200"/>
      <c r="M45" s="1200"/>
      <c r="N45" s="1200"/>
      <c r="O45" s="1201"/>
    </row>
    <row r="46" spans="2:17">
      <c r="B46" s="248"/>
      <c r="C46" s="244"/>
      <c r="D46" s="244"/>
      <c r="E46" s="244"/>
      <c r="F46" s="244"/>
      <c r="G46" s="1199"/>
      <c r="H46" s="1200"/>
      <c r="I46" s="1200"/>
      <c r="J46" s="1200"/>
      <c r="K46" s="1200"/>
      <c r="L46" s="1200"/>
      <c r="M46" s="1200"/>
      <c r="N46" s="1200"/>
      <c r="O46" s="1201"/>
    </row>
    <row r="47" spans="2:17">
      <c r="B47" s="248"/>
      <c r="C47" s="244"/>
      <c r="D47" s="244"/>
      <c r="E47" s="244"/>
      <c r="F47" s="244"/>
      <c r="G47" s="1202"/>
      <c r="H47" s="1203"/>
      <c r="I47" s="1203"/>
      <c r="J47" s="1203"/>
      <c r="K47" s="1203"/>
      <c r="L47" s="1203"/>
      <c r="M47" s="1203"/>
      <c r="N47" s="1203"/>
      <c r="O47" s="1204"/>
    </row>
    <row r="48" spans="2:17">
      <c r="B48" s="248"/>
      <c r="C48" s="244"/>
      <c r="D48" s="244"/>
      <c r="E48" s="244"/>
      <c r="F48" s="244"/>
      <c r="G48" s="244"/>
      <c r="H48" s="1205"/>
      <c r="I48" s="1205"/>
      <c r="J48" s="1205"/>
    </row>
    <row r="49" spans="1:17">
      <c r="B49" s="248"/>
      <c r="C49" s="244"/>
      <c r="D49" s="244"/>
      <c r="E49" s="244"/>
      <c r="F49" s="244"/>
      <c r="G49" s="243" t="s">
        <v>542</v>
      </c>
    </row>
    <row r="50" spans="1:17">
      <c r="B50" s="248"/>
      <c r="C50" s="244"/>
      <c r="D50" s="244"/>
      <c r="E50" s="244"/>
      <c r="F50" s="244"/>
      <c r="G50" s="1206"/>
      <c r="H50" s="1207"/>
      <c r="I50" s="1207"/>
      <c r="J50" s="1208"/>
      <c r="K50" s="1209" t="s">
        <v>519</v>
      </c>
      <c r="L50" s="1209" t="s">
        <v>520</v>
      </c>
      <c r="M50" s="1209" t="s">
        <v>521</v>
      </c>
      <c r="N50" s="1209" t="s">
        <v>522</v>
      </c>
      <c r="O50" s="1209" t="s">
        <v>523</v>
      </c>
    </row>
    <row r="51" spans="1:17">
      <c r="B51" s="248"/>
      <c r="C51" s="244"/>
      <c r="D51" s="244"/>
      <c r="E51" s="244"/>
      <c r="F51" s="244"/>
      <c r="G51" s="1210" t="s">
        <v>543</v>
      </c>
      <c r="H51" s="1211"/>
      <c r="I51" s="1212" t="s">
        <v>544</v>
      </c>
      <c r="J51" s="1212"/>
      <c r="K51" s="1213"/>
      <c r="L51" s="1213"/>
      <c r="M51" s="1213"/>
      <c r="N51" s="1213"/>
      <c r="O51" s="1213"/>
    </row>
    <row r="52" spans="1:17">
      <c r="B52" s="248"/>
      <c r="C52" s="244"/>
      <c r="D52" s="244"/>
      <c r="E52" s="244"/>
      <c r="F52" s="244"/>
      <c r="G52" s="1214"/>
      <c r="H52" s="1215"/>
      <c r="I52" s="1216"/>
      <c r="J52" s="1216"/>
      <c r="K52" s="1217"/>
      <c r="L52" s="1217"/>
      <c r="M52" s="1217"/>
      <c r="N52" s="1217"/>
      <c r="O52" s="1217"/>
    </row>
    <row r="53" spans="1:17">
      <c r="A53" s="1218"/>
      <c r="B53" s="248"/>
      <c r="C53" s="244"/>
      <c r="D53" s="244"/>
      <c r="E53" s="244"/>
      <c r="F53" s="244"/>
      <c r="G53" s="1214"/>
      <c r="H53" s="1215"/>
      <c r="I53" s="1219" t="s">
        <v>545</v>
      </c>
      <c r="J53" s="1219"/>
      <c r="K53" s="1220"/>
      <c r="L53" s="1220"/>
      <c r="M53" s="1220"/>
      <c r="N53" s="1220"/>
      <c r="O53" s="1220"/>
    </row>
    <row r="54" spans="1:17">
      <c r="A54" s="1218"/>
      <c r="B54" s="248"/>
      <c r="C54" s="244"/>
      <c r="D54" s="244"/>
      <c r="E54" s="244"/>
      <c r="F54" s="244"/>
      <c r="G54" s="1221"/>
      <c r="H54" s="1222"/>
      <c r="I54" s="1219"/>
      <c r="J54" s="1219"/>
      <c r="K54" s="1223"/>
      <c r="L54" s="1223"/>
      <c r="M54" s="1223"/>
      <c r="N54" s="1223"/>
      <c r="O54" s="1223"/>
    </row>
    <row r="55" spans="1:17">
      <c r="A55" s="1218"/>
      <c r="B55" s="248"/>
      <c r="C55" s="244"/>
      <c r="D55" s="244"/>
      <c r="E55" s="244"/>
      <c r="F55" s="244"/>
      <c r="G55" s="1224" t="s">
        <v>546</v>
      </c>
      <c r="H55" s="1225"/>
      <c r="I55" s="1219" t="s">
        <v>544</v>
      </c>
      <c r="J55" s="1219"/>
      <c r="K55" s="1213"/>
      <c r="L55" s="1213"/>
      <c r="M55" s="1213"/>
      <c r="N55" s="1213"/>
      <c r="O55" s="1213"/>
    </row>
    <row r="56" spans="1:17">
      <c r="A56" s="1218"/>
      <c r="B56" s="248"/>
      <c r="C56" s="244"/>
      <c r="D56" s="244"/>
      <c r="E56" s="244"/>
      <c r="F56" s="244"/>
      <c r="G56" s="1226"/>
      <c r="H56" s="1227"/>
      <c r="I56" s="1219"/>
      <c r="J56" s="1219"/>
      <c r="K56" s="1217"/>
      <c r="L56" s="1217"/>
      <c r="M56" s="1217"/>
      <c r="N56" s="1217"/>
      <c r="O56" s="1217"/>
    </row>
    <row r="57" spans="1:17" s="1218" customFormat="1">
      <c r="B57" s="1228"/>
      <c r="C57" s="1195"/>
      <c r="D57" s="1195"/>
      <c r="E57" s="1195"/>
      <c r="F57" s="1195"/>
      <c r="G57" s="1226"/>
      <c r="H57" s="1227"/>
      <c r="I57" s="1229" t="s">
        <v>547</v>
      </c>
      <c r="J57" s="1229"/>
      <c r="K57" s="1220"/>
      <c r="L57" s="1220"/>
      <c r="M57" s="1220"/>
      <c r="N57" s="1220"/>
      <c r="O57" s="1220"/>
      <c r="P57" s="1230"/>
      <c r="Q57" s="1228"/>
    </row>
    <row r="58" spans="1:17" s="1218" customFormat="1">
      <c r="A58" s="243"/>
      <c r="B58" s="1228"/>
      <c r="C58" s="1195"/>
      <c r="D58" s="1195"/>
      <c r="E58" s="1195"/>
      <c r="F58" s="1195"/>
      <c r="G58" s="1231"/>
      <c r="H58" s="1232"/>
      <c r="I58" s="1229"/>
      <c r="J58" s="1229"/>
      <c r="K58" s="1223"/>
      <c r="L58" s="1223"/>
      <c r="M58" s="1223"/>
      <c r="N58" s="1223"/>
      <c r="O58" s="1223"/>
      <c r="P58" s="1230"/>
      <c r="Q58" s="1228"/>
    </row>
    <row r="59" spans="1:17" s="1218" customFormat="1">
      <c r="A59" s="243"/>
      <c r="B59" s="1228"/>
      <c r="C59" s="1195"/>
      <c r="D59" s="1195"/>
      <c r="E59" s="1195"/>
      <c r="F59" s="1195"/>
      <c r="G59" s="1195"/>
      <c r="H59" s="1195"/>
      <c r="I59" s="1195"/>
      <c r="J59" s="1195"/>
      <c r="K59" s="1233"/>
      <c r="L59" s="1233"/>
      <c r="M59" s="1233"/>
      <c r="N59" s="1233"/>
      <c r="O59" s="1233"/>
      <c r="P59" s="1230"/>
      <c r="Q59" s="1228"/>
    </row>
    <row r="60" spans="1:17" s="1218" customFormat="1">
      <c r="A60" s="243"/>
      <c r="B60" s="1228"/>
      <c r="C60" s="1195"/>
      <c r="D60" s="1195"/>
      <c r="E60" s="1195"/>
      <c r="F60" s="1195"/>
      <c r="G60" s="1195"/>
      <c r="H60" s="1195"/>
      <c r="I60" s="1195"/>
      <c r="J60" s="1195"/>
      <c r="K60" s="1233"/>
      <c r="L60" s="1233"/>
      <c r="M60" s="1233"/>
      <c r="N60" s="1233"/>
      <c r="O60" s="1233"/>
      <c r="P60" s="1230"/>
      <c r="Q60" s="1228"/>
    </row>
    <row r="61" spans="1:17" s="1218" customFormat="1">
      <c r="A61" s="243"/>
      <c r="B61" s="1234"/>
      <c r="C61" s="1235"/>
      <c r="D61" s="1235"/>
      <c r="E61" s="1235"/>
      <c r="F61" s="1235"/>
      <c r="G61" s="1235"/>
      <c r="H61" s="1235"/>
      <c r="I61" s="1235"/>
      <c r="J61" s="1235"/>
      <c r="K61" s="1235"/>
      <c r="L61" s="1235"/>
      <c r="M61" s="1236"/>
      <c r="N61" s="1236"/>
      <c r="O61" s="1236"/>
      <c r="P61" s="1237"/>
      <c r="Q61" s="1228"/>
    </row>
    <row r="62" spans="1:17">
      <c r="B62" s="1193"/>
      <c r="C62" s="1193"/>
      <c r="D62" s="1193"/>
      <c r="E62" s="1193"/>
      <c r="F62" s="1193"/>
      <c r="G62" s="1193"/>
      <c r="H62" s="1193"/>
      <c r="I62" s="1193"/>
      <c r="J62" s="1193"/>
      <c r="K62" s="1193"/>
      <c r="L62" s="1193"/>
      <c r="M62" s="1193"/>
      <c r="N62" s="1193"/>
      <c r="O62" s="1193"/>
      <c r="P62" s="1193"/>
      <c r="Q62" s="244"/>
    </row>
    <row r="63" spans="1:17" ht="17.25">
      <c r="B63" s="307" t="s">
        <v>548</v>
      </c>
      <c r="C63" s="244"/>
      <c r="D63" s="244"/>
      <c r="E63" s="244"/>
      <c r="F63" s="244"/>
      <c r="G63" s="244"/>
      <c r="H63" s="244"/>
      <c r="I63" s="244"/>
      <c r="J63" s="244"/>
      <c r="K63" s="244"/>
      <c r="L63" s="244"/>
      <c r="M63" s="244"/>
      <c r="N63" s="244"/>
      <c r="O63" s="244"/>
    </row>
    <row r="64" spans="1:17">
      <c r="B64" s="248"/>
      <c r="C64" s="244"/>
      <c r="D64" s="244"/>
      <c r="E64" s="244"/>
      <c r="F64" s="244"/>
      <c r="G64" s="1194" t="s">
        <v>541</v>
      </c>
      <c r="I64" s="1195"/>
      <c r="J64" s="1195"/>
      <c r="K64" s="1195"/>
      <c r="L64" s="244"/>
      <c r="M64" s="244"/>
      <c r="N64" s="244"/>
      <c r="O64" s="244"/>
    </row>
    <row r="65" spans="2:30">
      <c r="B65" s="248"/>
      <c r="C65" s="244"/>
      <c r="D65" s="244"/>
      <c r="E65" s="244"/>
      <c r="F65" s="244"/>
      <c r="G65" s="1238" t="s">
        <v>549</v>
      </c>
      <c r="H65" s="1197"/>
      <c r="I65" s="1197"/>
      <c r="J65" s="1197"/>
      <c r="K65" s="1197"/>
      <c r="L65" s="1197"/>
      <c r="M65" s="1197"/>
      <c r="N65" s="1197"/>
      <c r="O65" s="1198"/>
    </row>
    <row r="66" spans="2:30">
      <c r="B66" s="248"/>
      <c r="C66" s="244"/>
      <c r="D66" s="244"/>
      <c r="E66" s="244"/>
      <c r="F66" s="244"/>
      <c r="G66" s="1199"/>
      <c r="H66" s="1200"/>
      <c r="I66" s="1200"/>
      <c r="J66" s="1200"/>
      <c r="K66" s="1200"/>
      <c r="L66" s="1200"/>
      <c r="M66" s="1200"/>
      <c r="N66" s="1200"/>
      <c r="O66" s="1201"/>
    </row>
    <row r="67" spans="2:30">
      <c r="B67" s="248"/>
      <c r="C67" s="244"/>
      <c r="D67" s="244"/>
      <c r="E67" s="244"/>
      <c r="F67" s="244"/>
      <c r="G67" s="1199"/>
      <c r="H67" s="1200"/>
      <c r="I67" s="1200"/>
      <c r="J67" s="1200"/>
      <c r="K67" s="1200"/>
      <c r="L67" s="1200"/>
      <c r="M67" s="1200"/>
      <c r="N67" s="1200"/>
      <c r="O67" s="1201"/>
    </row>
    <row r="68" spans="2:30">
      <c r="B68" s="248"/>
      <c r="C68" s="244"/>
      <c r="D68" s="244"/>
      <c r="E68" s="244"/>
      <c r="F68" s="244"/>
      <c r="G68" s="1199"/>
      <c r="H68" s="1200"/>
      <c r="I68" s="1200"/>
      <c r="J68" s="1200"/>
      <c r="K68" s="1200"/>
      <c r="L68" s="1200"/>
      <c r="M68" s="1200"/>
      <c r="N68" s="1200"/>
      <c r="O68" s="1201"/>
    </row>
    <row r="69" spans="2:30">
      <c r="B69" s="248"/>
      <c r="C69" s="244"/>
      <c r="D69" s="244"/>
      <c r="E69" s="244"/>
      <c r="F69" s="244"/>
      <c r="G69" s="1202"/>
      <c r="H69" s="1203"/>
      <c r="I69" s="1203"/>
      <c r="J69" s="1203"/>
      <c r="K69" s="1203"/>
      <c r="L69" s="1203"/>
      <c r="M69" s="1203"/>
      <c r="N69" s="1203"/>
      <c r="O69" s="1204"/>
    </row>
    <row r="70" spans="2:30">
      <c r="B70" s="248"/>
      <c r="C70" s="244"/>
      <c r="D70" s="244"/>
      <c r="E70" s="244"/>
      <c r="F70" s="244"/>
      <c r="G70" s="244"/>
      <c r="H70" s="1239"/>
      <c r="I70" s="1239"/>
      <c r="J70" s="1240"/>
      <c r="K70" s="1240"/>
      <c r="L70" s="1241"/>
      <c r="M70" s="1240"/>
      <c r="N70" s="1241"/>
      <c r="O70" s="1242"/>
    </row>
    <row r="71" spans="2:30">
      <c r="B71" s="248"/>
      <c r="C71" s="244"/>
      <c r="D71" s="244"/>
      <c r="E71" s="244"/>
      <c r="F71" s="244"/>
      <c r="G71" s="1243" t="s">
        <v>550</v>
      </c>
      <c r="I71" s="1244"/>
      <c r="J71" s="1240"/>
      <c r="K71" s="1240"/>
      <c r="L71" s="1241"/>
      <c r="M71" s="1240"/>
      <c r="N71" s="1241"/>
      <c r="O71" s="1242"/>
    </row>
    <row r="72" spans="2:30">
      <c r="B72" s="248"/>
      <c r="C72" s="244"/>
      <c r="D72" s="244"/>
      <c r="E72" s="244"/>
      <c r="F72" s="244"/>
      <c r="G72" s="1206"/>
      <c r="H72" s="1207"/>
      <c r="I72" s="1207"/>
      <c r="J72" s="1208"/>
      <c r="K72" s="1209" t="s">
        <v>519</v>
      </c>
      <c r="L72" s="1209" t="s">
        <v>520</v>
      </c>
      <c r="M72" s="1209" t="s">
        <v>521</v>
      </c>
      <c r="N72" s="1209" t="s">
        <v>522</v>
      </c>
      <c r="O72" s="1209" t="s">
        <v>523</v>
      </c>
    </row>
    <row r="73" spans="2:30">
      <c r="B73" s="248"/>
      <c r="C73" s="244"/>
      <c r="D73" s="244"/>
      <c r="E73" s="244"/>
      <c r="F73" s="244"/>
      <c r="G73" s="1210" t="s">
        <v>543</v>
      </c>
      <c r="H73" s="1211"/>
      <c r="I73" s="1212" t="s">
        <v>544</v>
      </c>
      <c r="J73" s="1212"/>
      <c r="K73" s="1245"/>
      <c r="L73" s="1245"/>
      <c r="M73" s="1217"/>
      <c r="N73" s="1217"/>
      <c r="O73" s="1217"/>
      <c r="S73" s="243">
        <v>9.9</v>
      </c>
    </row>
    <row r="74" spans="2:30">
      <c r="B74" s="248"/>
      <c r="C74" s="244"/>
      <c r="D74" s="244"/>
      <c r="E74" s="244"/>
      <c r="F74" s="244"/>
      <c r="G74" s="1214"/>
      <c r="H74" s="1215"/>
      <c r="I74" s="1216"/>
      <c r="J74" s="1216"/>
      <c r="K74" s="1245"/>
      <c r="L74" s="1245"/>
      <c r="M74" s="1217"/>
      <c r="N74" s="1217"/>
      <c r="O74" s="1217"/>
    </row>
    <row r="75" spans="2:30">
      <c r="B75" s="248"/>
      <c r="C75" s="244"/>
      <c r="D75" s="244"/>
      <c r="E75" s="244"/>
      <c r="F75" s="244"/>
      <c r="G75" s="1214"/>
      <c r="H75" s="1215"/>
      <c r="I75" s="1219" t="s">
        <v>551</v>
      </c>
      <c r="J75" s="1219"/>
      <c r="K75" s="1246">
        <v>6.8</v>
      </c>
      <c r="L75" s="1246">
        <v>5.7</v>
      </c>
      <c r="M75" s="1246">
        <v>4.7</v>
      </c>
      <c r="N75" s="1246">
        <v>3.8</v>
      </c>
      <c r="O75" s="1246">
        <v>2.8</v>
      </c>
      <c r="U75" s="243">
        <v>81.2</v>
      </c>
      <c r="W75" s="243">
        <v>87.2</v>
      </c>
      <c r="Y75" s="243">
        <v>99.8</v>
      </c>
      <c r="AA75" s="243">
        <v>109.5</v>
      </c>
      <c r="AC75" s="243">
        <v>115.2</v>
      </c>
    </row>
    <row r="76" spans="2:30">
      <c r="B76" s="248"/>
      <c r="C76" s="244"/>
      <c r="D76" s="244"/>
      <c r="E76" s="244"/>
      <c r="F76" s="244"/>
      <c r="G76" s="1221"/>
      <c r="H76" s="1222"/>
      <c r="I76" s="1219"/>
      <c r="J76" s="1219"/>
      <c r="K76" s="1223"/>
      <c r="L76" s="1223"/>
      <c r="M76" s="1223"/>
      <c r="N76" s="1223"/>
      <c r="O76" s="1223"/>
    </row>
    <row r="77" spans="2:30">
      <c r="B77" s="248"/>
      <c r="C77" s="244"/>
      <c r="D77" s="244"/>
      <c r="E77" s="244"/>
      <c r="F77" s="244"/>
      <c r="G77" s="1224" t="s">
        <v>546</v>
      </c>
      <c r="H77" s="1225"/>
      <c r="I77" s="1219" t="s">
        <v>544</v>
      </c>
      <c r="J77" s="1219"/>
      <c r="K77" s="1245">
        <v>0</v>
      </c>
      <c r="L77" s="1245">
        <v>0</v>
      </c>
      <c r="M77" s="1217">
        <v>0</v>
      </c>
      <c r="N77" s="1217">
        <v>0</v>
      </c>
      <c r="O77" s="1217">
        <v>0</v>
      </c>
      <c r="R77" s="243">
        <v>12.3</v>
      </c>
      <c r="T77" s="243">
        <v>11.1</v>
      </c>
    </row>
    <row r="78" spans="2:30">
      <c r="B78" s="248"/>
      <c r="C78" s="244"/>
      <c r="D78" s="244"/>
      <c r="E78" s="244"/>
      <c r="F78" s="244"/>
      <c r="G78" s="1226"/>
      <c r="H78" s="1227"/>
      <c r="I78" s="1219"/>
      <c r="J78" s="1219"/>
      <c r="K78" s="1245"/>
      <c r="L78" s="1245"/>
      <c r="M78" s="1217"/>
      <c r="N78" s="1217"/>
      <c r="O78" s="1217"/>
    </row>
    <row r="79" spans="2:30">
      <c r="B79" s="248"/>
      <c r="C79" s="244"/>
      <c r="D79" s="244"/>
      <c r="E79" s="244"/>
      <c r="F79" s="244"/>
      <c r="G79" s="1226"/>
      <c r="H79" s="1227"/>
      <c r="I79" s="1247" t="s">
        <v>551</v>
      </c>
      <c r="J79" s="1229"/>
      <c r="K79" s="1248">
        <v>10.8</v>
      </c>
      <c r="L79" s="1248">
        <v>9.6999999999999993</v>
      </c>
      <c r="M79" s="1248">
        <v>8.6</v>
      </c>
      <c r="N79" s="1248">
        <v>7.7</v>
      </c>
      <c r="O79" s="1248">
        <v>7.2</v>
      </c>
      <c r="V79" s="243">
        <v>53.5</v>
      </c>
      <c r="X79" s="243">
        <v>48.2</v>
      </c>
      <c r="Z79" s="243">
        <v>34.200000000000003</v>
      </c>
      <c r="AB79" s="243">
        <v>30.3</v>
      </c>
      <c r="AD79" s="243">
        <v>28.9</v>
      </c>
    </row>
    <row r="80" spans="2:30">
      <c r="B80" s="248"/>
      <c r="C80" s="244"/>
      <c r="D80" s="244"/>
      <c r="E80" s="244"/>
      <c r="F80" s="244"/>
      <c r="G80" s="1231"/>
      <c r="H80" s="1232"/>
      <c r="I80" s="1229"/>
      <c r="J80" s="1229"/>
      <c r="K80" s="1248"/>
      <c r="L80" s="1248"/>
      <c r="M80" s="1248"/>
      <c r="N80" s="1248"/>
      <c r="O80" s="1248"/>
    </row>
    <row r="81" spans="2:17">
      <c r="B81" s="248"/>
      <c r="C81" s="244"/>
      <c r="D81" s="244"/>
      <c r="E81" s="244"/>
      <c r="F81" s="244"/>
      <c r="G81" s="244"/>
      <c r="H81" s="244"/>
      <c r="I81" s="244"/>
      <c r="J81" s="244"/>
      <c r="K81" s="1249"/>
      <c r="L81" s="244"/>
      <c r="M81" s="244"/>
      <c r="N81" s="244"/>
      <c r="O81" s="244"/>
    </row>
    <row r="82" spans="2:17" ht="17.25">
      <c r="B82" s="248"/>
      <c r="C82" s="244"/>
      <c r="D82" s="244"/>
      <c r="E82" s="244"/>
      <c r="F82" s="244"/>
      <c r="G82" s="244"/>
      <c r="H82" s="244"/>
      <c r="I82" s="244"/>
      <c r="J82" s="244"/>
      <c r="K82" s="1250"/>
      <c r="L82" s="1250"/>
      <c r="M82" s="1250"/>
      <c r="N82" s="1250"/>
      <c r="O82" s="125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94457</v>
      </c>
      <c r="E3" s="116"/>
      <c r="F3" s="117">
        <v>203567</v>
      </c>
      <c r="G3" s="118"/>
      <c r="H3" s="119"/>
    </row>
    <row r="4" spans="1:8">
      <c r="A4" s="120"/>
      <c r="B4" s="121"/>
      <c r="C4" s="122"/>
      <c r="D4" s="123">
        <v>44436</v>
      </c>
      <c r="E4" s="124"/>
      <c r="F4" s="125">
        <v>121137</v>
      </c>
      <c r="G4" s="126"/>
      <c r="H4" s="127"/>
    </row>
    <row r="5" spans="1:8">
      <c r="A5" s="108" t="s">
        <v>513</v>
      </c>
      <c r="B5" s="113"/>
      <c r="C5" s="114"/>
      <c r="D5" s="115">
        <v>84401</v>
      </c>
      <c r="E5" s="116"/>
      <c r="F5" s="117">
        <v>185018</v>
      </c>
      <c r="G5" s="118"/>
      <c r="H5" s="119"/>
    </row>
    <row r="6" spans="1:8">
      <c r="A6" s="120"/>
      <c r="B6" s="121"/>
      <c r="C6" s="122"/>
      <c r="D6" s="123">
        <v>49525</v>
      </c>
      <c r="E6" s="124"/>
      <c r="F6" s="125">
        <v>95064</v>
      </c>
      <c r="G6" s="126"/>
      <c r="H6" s="127"/>
    </row>
    <row r="7" spans="1:8">
      <c r="A7" s="108" t="s">
        <v>514</v>
      </c>
      <c r="B7" s="113"/>
      <c r="C7" s="114"/>
      <c r="D7" s="115">
        <v>175029</v>
      </c>
      <c r="E7" s="116"/>
      <c r="F7" s="117">
        <v>238802</v>
      </c>
      <c r="G7" s="118"/>
      <c r="H7" s="119"/>
    </row>
    <row r="8" spans="1:8">
      <c r="A8" s="120"/>
      <c r="B8" s="121"/>
      <c r="C8" s="122"/>
      <c r="D8" s="123">
        <v>102159</v>
      </c>
      <c r="E8" s="124"/>
      <c r="F8" s="125">
        <v>128562</v>
      </c>
      <c r="G8" s="126"/>
      <c r="H8" s="127"/>
    </row>
    <row r="9" spans="1:8">
      <c r="A9" s="108" t="s">
        <v>515</v>
      </c>
      <c r="B9" s="113"/>
      <c r="C9" s="114"/>
      <c r="D9" s="115">
        <v>486142</v>
      </c>
      <c r="E9" s="116"/>
      <c r="F9" s="117">
        <v>288550</v>
      </c>
      <c r="G9" s="118"/>
      <c r="H9" s="119"/>
    </row>
    <row r="10" spans="1:8">
      <c r="A10" s="120"/>
      <c r="B10" s="121"/>
      <c r="C10" s="122"/>
      <c r="D10" s="123">
        <v>291123</v>
      </c>
      <c r="E10" s="124"/>
      <c r="F10" s="125">
        <v>141525</v>
      </c>
      <c r="G10" s="126"/>
      <c r="H10" s="127"/>
    </row>
    <row r="11" spans="1:8">
      <c r="A11" s="108" t="s">
        <v>516</v>
      </c>
      <c r="B11" s="113"/>
      <c r="C11" s="114"/>
      <c r="D11" s="115">
        <v>476981</v>
      </c>
      <c r="E11" s="116"/>
      <c r="F11" s="117">
        <v>245039</v>
      </c>
      <c r="G11" s="118"/>
      <c r="H11" s="119"/>
    </row>
    <row r="12" spans="1:8">
      <c r="A12" s="120"/>
      <c r="B12" s="121"/>
      <c r="C12" s="128"/>
      <c r="D12" s="123">
        <v>211932</v>
      </c>
      <c r="E12" s="124"/>
      <c r="F12" s="125">
        <v>108922</v>
      </c>
      <c r="G12" s="126"/>
      <c r="H12" s="127"/>
    </row>
    <row r="13" spans="1:8">
      <c r="A13" s="108"/>
      <c r="B13" s="113"/>
      <c r="C13" s="129"/>
      <c r="D13" s="130">
        <v>263402</v>
      </c>
      <c r="E13" s="131"/>
      <c r="F13" s="132">
        <v>232195</v>
      </c>
      <c r="G13" s="133"/>
      <c r="H13" s="119"/>
    </row>
    <row r="14" spans="1:8">
      <c r="A14" s="120"/>
      <c r="B14" s="121"/>
      <c r="C14" s="122"/>
      <c r="D14" s="123">
        <v>139835</v>
      </c>
      <c r="E14" s="124"/>
      <c r="F14" s="125">
        <v>119042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10.83</v>
      </c>
      <c r="C19" s="134">
        <f>ROUND(VALUE(SUBSTITUTE(実質収支比率等に係る経年分析!G$48,"▲","-")),2)</f>
        <v>9.81</v>
      </c>
      <c r="D19" s="134">
        <f>ROUND(VALUE(SUBSTITUTE(実質収支比率等に係る経年分析!H$48,"▲","-")),2)</f>
        <v>9.94</v>
      </c>
      <c r="E19" s="134">
        <f>ROUND(VALUE(SUBSTITUTE(実質収支比率等に係る経年分析!I$48,"▲","-")),2)</f>
        <v>11.24</v>
      </c>
      <c r="F19" s="134">
        <f>ROUND(VALUE(SUBSTITUTE(実質収支比率等に係る経年分析!J$48,"▲","-")),2)</f>
        <v>14.86</v>
      </c>
    </row>
    <row r="20" spans="1:11">
      <c r="A20" s="134" t="s">
        <v>42</v>
      </c>
      <c r="B20" s="134">
        <f>ROUND(VALUE(SUBSTITUTE(実質収支比率等に係る経年分析!F$47,"▲","-")),2)</f>
        <v>70.239999999999995</v>
      </c>
      <c r="C20" s="134">
        <f>ROUND(VALUE(SUBSTITUTE(実質収支比率等に係る経年分析!G$47,"▲","-")),2)</f>
        <v>87.39</v>
      </c>
      <c r="D20" s="134">
        <f>ROUND(VALUE(SUBSTITUTE(実質収支比率等に係る経年分析!H$47,"▲","-")),2)</f>
        <v>95.44</v>
      </c>
      <c r="E20" s="134">
        <f>ROUND(VALUE(SUBSTITUTE(実質収支比率等に係る経年分析!I$47,"▲","-")),2)</f>
        <v>95.42</v>
      </c>
      <c r="F20" s="134">
        <f>ROUND(VALUE(SUBSTITUTE(実質収支比率等に係る経年分析!J$47,"▲","-")),2)</f>
        <v>93.82</v>
      </c>
    </row>
    <row r="21" spans="1:11">
      <c r="A21" s="134" t="s">
        <v>43</v>
      </c>
      <c r="B21" s="134">
        <f>IF(ISNUMBER(VALUE(SUBSTITUTE(実質収支比率等に係る経年分析!F$49,"▲","-"))),ROUND(VALUE(SUBSTITUTE(実質収支比率等に係る経年分析!F$49,"▲","-")),2),NA())</f>
        <v>3.16</v>
      </c>
      <c r="C21" s="134">
        <f>IF(ISNUMBER(VALUE(SUBSTITUTE(実質収支比率等に係る経年分析!G$49,"▲","-"))),ROUND(VALUE(SUBSTITUTE(実質収支比率等に係る経年分析!G$49,"▲","-")),2),NA())</f>
        <v>19.59</v>
      </c>
      <c r="D21" s="134">
        <f>IF(ISNUMBER(VALUE(SUBSTITUTE(実質収支比率等に係る経年分析!H$49,"▲","-"))),ROUND(VALUE(SUBSTITUTE(実質収支比率等に係る経年分析!H$49,"▲","-")),2),NA())</f>
        <v>9.4</v>
      </c>
      <c r="E21" s="134">
        <f>IF(ISNUMBER(VALUE(SUBSTITUTE(実質収支比率等に係る経年分析!I$49,"▲","-"))),ROUND(VALUE(SUBSTITUTE(実質収支比率等に係る経年分析!I$49,"▲","-")),2),NA())</f>
        <v>1.23</v>
      </c>
      <c r="F21" s="134">
        <f>IF(ISNUMBER(VALUE(SUBSTITUTE(実質収支比率等に係る経年分析!J$49,"▲","-"))),ROUND(VALUE(SUBSTITUTE(実質収支比率等に係る経年分析!J$49,"▲","-")),2),NA())</f>
        <v>6.63</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0.32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離島飲料水供給事業特別会計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0.28000000000000003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0.48</v>
      </c>
    </row>
    <row r="33" spans="1:16">
      <c r="A33" s="135" t="str">
        <f>IF(連結実質赤字比率に係る赤字・黒字の構成分析!C$37="",NA(),連結実質赤字比率に係る赤字・黒字の構成分析!C$37)</f>
        <v>診療所事業特別会計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0.49</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10.66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9.6999999999999993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9.68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10.61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13.88</v>
      </c>
    </row>
    <row r="36" spans="1:16">
      <c r="A36" s="135" t="str">
        <f>IF(連結実質赤字比率に係る赤字・黒字の構成分析!C$34="",NA(),連結実質赤字比率に係る赤字・黒字の構成分析!C$34)</f>
        <v>簡易水道事業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95.74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101.26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108.81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114.32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114.09</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761</v>
      </c>
      <c r="E42" s="136"/>
      <c r="F42" s="136"/>
      <c r="G42" s="136">
        <f>'実質公債費比率（分子）の構造'!L$52</f>
        <v>760</v>
      </c>
      <c r="H42" s="136"/>
      <c r="I42" s="136"/>
      <c r="J42" s="136">
        <f>'実質公債費比率（分子）の構造'!M$52</f>
        <v>739</v>
      </c>
      <c r="K42" s="136"/>
      <c r="L42" s="136"/>
      <c r="M42" s="136">
        <f>'実質公債費比率（分子）の構造'!N$52</f>
        <v>762</v>
      </c>
      <c r="N42" s="136"/>
      <c r="O42" s="136"/>
      <c r="P42" s="136">
        <f>'実質公債費比率（分子）の構造'!O$52</f>
        <v>785</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109</v>
      </c>
      <c r="C46" s="136"/>
      <c r="D46" s="136"/>
      <c r="E46" s="136">
        <f>'実質公債費比率（分子）の構造'!L$48</f>
        <v>103</v>
      </c>
      <c r="F46" s="136"/>
      <c r="G46" s="136"/>
      <c r="H46" s="136">
        <f>'実質公債費比率（分子）の構造'!M$48</f>
        <v>106</v>
      </c>
      <c r="I46" s="136"/>
      <c r="J46" s="136"/>
      <c r="K46" s="136">
        <f>'実質公債費比率（分子）の構造'!N$48</f>
        <v>118</v>
      </c>
      <c r="L46" s="136"/>
      <c r="M46" s="136"/>
      <c r="N46" s="136">
        <f>'実質公債費比率（分子）の構造'!O$48</f>
        <v>127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727</v>
      </c>
      <c r="C49" s="136"/>
      <c r="D49" s="136"/>
      <c r="E49" s="136">
        <f>'実質公債費比率（分子）の構造'!L$45</f>
        <v>719</v>
      </c>
      <c r="F49" s="136"/>
      <c r="G49" s="136"/>
      <c r="H49" s="136">
        <f>'実質公債費比率（分子）の構造'!M$45</f>
        <v>689</v>
      </c>
      <c r="I49" s="136"/>
      <c r="J49" s="136"/>
      <c r="K49" s="136">
        <f>'実質公債費比率（分子）の構造'!N$45</f>
        <v>686</v>
      </c>
      <c r="L49" s="136"/>
      <c r="M49" s="136"/>
      <c r="N49" s="136">
        <f>'実質公債費比率（分子）の構造'!O$45</f>
        <v>684</v>
      </c>
      <c r="O49" s="136"/>
      <c r="P49" s="136"/>
    </row>
    <row r="50" spans="1:16">
      <c r="A50" s="136" t="s">
        <v>58</v>
      </c>
      <c r="B50" s="136" t="e">
        <f>NA()</f>
        <v>#N/A</v>
      </c>
      <c r="C50" s="136">
        <f>IF(ISNUMBER('実質公債費比率（分子）の構造'!K$53),'実質公債費比率（分子）の構造'!K$53,NA())</f>
        <v>75</v>
      </c>
      <c r="D50" s="136" t="e">
        <f>NA()</f>
        <v>#N/A</v>
      </c>
      <c r="E50" s="136" t="e">
        <f>NA()</f>
        <v>#N/A</v>
      </c>
      <c r="F50" s="136">
        <f>IF(ISNUMBER('実質公債費比率（分子）の構造'!L$53),'実質公債費比率（分子）の構造'!L$53,NA())</f>
        <v>62</v>
      </c>
      <c r="G50" s="136" t="e">
        <f>NA()</f>
        <v>#N/A</v>
      </c>
      <c r="H50" s="136" t="e">
        <f>NA()</f>
        <v>#N/A</v>
      </c>
      <c r="I50" s="136">
        <f>IF(ISNUMBER('実質公債費比率（分子）の構造'!M$53),'実質公債費比率（分子）の構造'!M$53,NA())</f>
        <v>56</v>
      </c>
      <c r="J50" s="136" t="e">
        <f>NA()</f>
        <v>#N/A</v>
      </c>
      <c r="K50" s="136" t="e">
        <f>NA()</f>
        <v>#N/A</v>
      </c>
      <c r="L50" s="136">
        <f>IF(ISNUMBER('実質公債費比率（分子）の構造'!N$53),'実質公債費比率（分子）の構造'!N$53,NA())</f>
        <v>42</v>
      </c>
      <c r="M50" s="136" t="e">
        <f>NA()</f>
        <v>#N/A</v>
      </c>
      <c r="N50" s="136" t="e">
        <f>NA()</f>
        <v>#N/A</v>
      </c>
      <c r="O50" s="136">
        <f>IF(ISNUMBER('実質公債費比率（分子）の構造'!O$53),'実質公債費比率（分子）の構造'!O$53,NA())</f>
        <v>26</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2729</v>
      </c>
      <c r="E56" s="135"/>
      <c r="F56" s="135"/>
      <c r="G56" s="135">
        <f>'将来負担比率（分子）の構造'!J$51</f>
        <v>2829</v>
      </c>
      <c r="H56" s="135"/>
      <c r="I56" s="135"/>
      <c r="J56" s="135">
        <f>'将来負担比率（分子）の構造'!K$51</f>
        <v>3031</v>
      </c>
      <c r="K56" s="135"/>
      <c r="L56" s="135"/>
      <c r="M56" s="135">
        <f>'将来負担比率（分子）の構造'!L$51</f>
        <v>3743</v>
      </c>
      <c r="N56" s="135"/>
      <c r="O56" s="135"/>
      <c r="P56" s="135">
        <f>'将来負担比率（分子）の構造'!M$51</f>
        <v>4134</v>
      </c>
    </row>
    <row r="57" spans="1:16">
      <c r="A57" s="135" t="s">
        <v>34</v>
      </c>
      <c r="B57" s="135"/>
      <c r="C57" s="135"/>
      <c r="D57" s="135">
        <f>'将来負担比率（分子）の構造'!I$50</f>
        <v>77</v>
      </c>
      <c r="E57" s="135"/>
      <c r="F57" s="135"/>
      <c r="G57" s="135">
        <f>'将来負担比率（分子）の構造'!J$50</f>
        <v>70</v>
      </c>
      <c r="H57" s="135"/>
      <c r="I57" s="135"/>
      <c r="J57" s="135">
        <f>'将来負担比率（分子）の構造'!K$50</f>
        <v>65</v>
      </c>
      <c r="K57" s="135"/>
      <c r="L57" s="135"/>
      <c r="M57" s="135">
        <f>'将来負担比率（分子）の構造'!L$50</f>
        <v>64</v>
      </c>
      <c r="N57" s="135"/>
      <c r="O57" s="135"/>
      <c r="P57" s="135">
        <f>'将来負担比率（分子）の構造'!M$50</f>
        <v>62</v>
      </c>
    </row>
    <row r="58" spans="1:16">
      <c r="A58" s="135" t="s">
        <v>33</v>
      </c>
      <c r="B58" s="135"/>
      <c r="C58" s="135"/>
      <c r="D58" s="135">
        <f>'将来負担比率（分子）の構造'!I$49</f>
        <v>2139</v>
      </c>
      <c r="E58" s="135"/>
      <c r="F58" s="135"/>
      <c r="G58" s="135">
        <f>'将来負担比率（分子）の構造'!J$49</f>
        <v>2455</v>
      </c>
      <c r="H58" s="135"/>
      <c r="I58" s="135"/>
      <c r="J58" s="135">
        <f>'将来負担比率（分子）の構造'!K$49</f>
        <v>2655</v>
      </c>
      <c r="K58" s="135"/>
      <c r="L58" s="135"/>
      <c r="M58" s="135">
        <f>'将来負担比率（分子）の構造'!L$49</f>
        <v>2718</v>
      </c>
      <c r="N58" s="135"/>
      <c r="O58" s="135"/>
      <c r="P58" s="135">
        <f>'将来負担比率（分子）の構造'!M$49</f>
        <v>2779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427</v>
      </c>
      <c r="C62" s="135"/>
      <c r="D62" s="135"/>
      <c r="E62" s="135">
        <f>'将来負担比率（分子）の構造'!J$45</f>
        <v>411</v>
      </c>
      <c r="F62" s="135"/>
      <c r="G62" s="135"/>
      <c r="H62" s="135">
        <f>'将来負担比率（分子）の構造'!K$45</f>
        <v>348</v>
      </c>
      <c r="I62" s="135"/>
      <c r="J62" s="135"/>
      <c r="K62" s="135">
        <f>'将来負担比率（分子）の構造'!L$45</f>
        <v>280</v>
      </c>
      <c r="L62" s="135"/>
      <c r="M62" s="135"/>
      <c r="N62" s="135">
        <f>'将来負担比率（分子）の構造'!M$45</f>
        <v>235</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1449</v>
      </c>
      <c r="C64" s="135"/>
      <c r="D64" s="135"/>
      <c r="E64" s="135">
        <f>'将来負担比率（分子）の構造'!J$43</f>
        <v>1789</v>
      </c>
      <c r="F64" s="135"/>
      <c r="G64" s="135"/>
      <c r="H64" s="135">
        <f>'将来負担比率（分子）の構造'!K$43</f>
        <v>1920</v>
      </c>
      <c r="I64" s="135"/>
      <c r="J64" s="135"/>
      <c r="K64" s="135">
        <f>'将来負担比率（分子）の構造'!L$43</f>
        <v>1841</v>
      </c>
      <c r="L64" s="135"/>
      <c r="M64" s="135"/>
      <c r="N64" s="135">
        <f>'将来負担比率（分子）の構造'!M$43</f>
        <v>1813</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2047</v>
      </c>
      <c r="C66" s="135"/>
      <c r="D66" s="135"/>
      <c r="E66" s="135">
        <f>'将来負担比率（分子）の構造'!J$41</f>
        <v>2003</v>
      </c>
      <c r="F66" s="135"/>
      <c r="G66" s="135"/>
      <c r="H66" s="135">
        <f>'将来負担比率（分子）の構造'!K$41</f>
        <v>2170</v>
      </c>
      <c r="I66" s="135"/>
      <c r="J66" s="135"/>
      <c r="K66" s="135">
        <f>'将来負担比率（分子）の構造'!L$41</f>
        <v>3100</v>
      </c>
      <c r="L66" s="135"/>
      <c r="M66" s="135"/>
      <c r="N66" s="135">
        <f>'将来負担比率（分子）の構造'!M$41</f>
        <v>3775</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204</v>
      </c>
      <c r="C5" s="580"/>
      <c r="D5" s="580"/>
      <c r="E5" s="580"/>
      <c r="F5" s="580"/>
      <c r="G5" s="580"/>
      <c r="H5" s="580"/>
      <c r="I5" s="580"/>
      <c r="J5" s="580"/>
      <c r="K5" s="580"/>
      <c r="L5" s="580"/>
      <c r="M5" s="580"/>
      <c r="N5" s="580"/>
      <c r="O5" s="580"/>
      <c r="P5" s="580"/>
      <c r="Q5" s="581"/>
      <c r="R5" s="582">
        <v>805774</v>
      </c>
      <c r="S5" s="583"/>
      <c r="T5" s="583"/>
      <c r="U5" s="583"/>
      <c r="V5" s="583"/>
      <c r="W5" s="583"/>
      <c r="X5" s="583"/>
      <c r="Y5" s="584"/>
      <c r="Z5" s="585">
        <v>15.2</v>
      </c>
      <c r="AA5" s="585"/>
      <c r="AB5" s="585"/>
      <c r="AC5" s="585"/>
      <c r="AD5" s="586">
        <v>805774</v>
      </c>
      <c r="AE5" s="586"/>
      <c r="AF5" s="586"/>
      <c r="AG5" s="586"/>
      <c r="AH5" s="586"/>
      <c r="AI5" s="586"/>
      <c r="AJ5" s="586"/>
      <c r="AK5" s="586"/>
      <c r="AL5" s="587">
        <v>48.5</v>
      </c>
      <c r="AM5" s="588"/>
      <c r="AN5" s="588"/>
      <c r="AO5" s="589"/>
      <c r="AP5" s="579" t="s">
        <v>205</v>
      </c>
      <c r="AQ5" s="580"/>
      <c r="AR5" s="580"/>
      <c r="AS5" s="580"/>
      <c r="AT5" s="580"/>
      <c r="AU5" s="580"/>
      <c r="AV5" s="580"/>
      <c r="AW5" s="580"/>
      <c r="AX5" s="580"/>
      <c r="AY5" s="580"/>
      <c r="AZ5" s="580"/>
      <c r="BA5" s="580"/>
      <c r="BB5" s="580"/>
      <c r="BC5" s="580"/>
      <c r="BD5" s="580"/>
      <c r="BE5" s="580"/>
      <c r="BF5" s="581"/>
      <c r="BG5" s="593">
        <v>805774</v>
      </c>
      <c r="BH5" s="594"/>
      <c r="BI5" s="594"/>
      <c r="BJ5" s="594"/>
      <c r="BK5" s="594"/>
      <c r="BL5" s="594"/>
      <c r="BM5" s="594"/>
      <c r="BN5" s="595"/>
      <c r="BO5" s="596">
        <v>100</v>
      </c>
      <c r="BP5" s="596"/>
      <c r="BQ5" s="596"/>
      <c r="BR5" s="596"/>
      <c r="BS5" s="597" t="s">
        <v>206</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198</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9170</v>
      </c>
      <c r="S6" s="594"/>
      <c r="T6" s="594"/>
      <c r="U6" s="594"/>
      <c r="V6" s="594"/>
      <c r="W6" s="594"/>
      <c r="X6" s="594"/>
      <c r="Y6" s="595"/>
      <c r="Z6" s="596">
        <v>0.2</v>
      </c>
      <c r="AA6" s="596"/>
      <c r="AB6" s="596"/>
      <c r="AC6" s="596"/>
      <c r="AD6" s="597">
        <v>9170</v>
      </c>
      <c r="AE6" s="597"/>
      <c r="AF6" s="597"/>
      <c r="AG6" s="597"/>
      <c r="AH6" s="597"/>
      <c r="AI6" s="597"/>
      <c r="AJ6" s="597"/>
      <c r="AK6" s="597"/>
      <c r="AL6" s="598">
        <v>0.6</v>
      </c>
      <c r="AM6" s="599"/>
      <c r="AN6" s="599"/>
      <c r="AO6" s="600"/>
      <c r="AP6" s="590" t="s">
        <v>211</v>
      </c>
      <c r="AQ6" s="591"/>
      <c r="AR6" s="591"/>
      <c r="AS6" s="591"/>
      <c r="AT6" s="591"/>
      <c r="AU6" s="591"/>
      <c r="AV6" s="591"/>
      <c r="AW6" s="591"/>
      <c r="AX6" s="591"/>
      <c r="AY6" s="591"/>
      <c r="AZ6" s="591"/>
      <c r="BA6" s="591"/>
      <c r="BB6" s="591"/>
      <c r="BC6" s="591"/>
      <c r="BD6" s="591"/>
      <c r="BE6" s="591"/>
      <c r="BF6" s="592"/>
      <c r="BG6" s="593">
        <v>805774</v>
      </c>
      <c r="BH6" s="594"/>
      <c r="BI6" s="594"/>
      <c r="BJ6" s="594"/>
      <c r="BK6" s="594"/>
      <c r="BL6" s="594"/>
      <c r="BM6" s="594"/>
      <c r="BN6" s="595"/>
      <c r="BO6" s="596">
        <v>100</v>
      </c>
      <c r="BP6" s="596"/>
      <c r="BQ6" s="596"/>
      <c r="BR6" s="596"/>
      <c r="BS6" s="597" t="s">
        <v>206</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58160</v>
      </c>
      <c r="CS6" s="594"/>
      <c r="CT6" s="594"/>
      <c r="CU6" s="594"/>
      <c r="CV6" s="594"/>
      <c r="CW6" s="594"/>
      <c r="CX6" s="594"/>
      <c r="CY6" s="595"/>
      <c r="CZ6" s="596">
        <v>1.2</v>
      </c>
      <c r="DA6" s="596"/>
      <c r="DB6" s="596"/>
      <c r="DC6" s="596"/>
      <c r="DD6" s="602" t="s">
        <v>206</v>
      </c>
      <c r="DE6" s="594"/>
      <c r="DF6" s="594"/>
      <c r="DG6" s="594"/>
      <c r="DH6" s="594"/>
      <c r="DI6" s="594"/>
      <c r="DJ6" s="594"/>
      <c r="DK6" s="594"/>
      <c r="DL6" s="594"/>
      <c r="DM6" s="594"/>
      <c r="DN6" s="594"/>
      <c r="DO6" s="594"/>
      <c r="DP6" s="595"/>
      <c r="DQ6" s="602">
        <v>58160</v>
      </c>
      <c r="DR6" s="594"/>
      <c r="DS6" s="594"/>
      <c r="DT6" s="594"/>
      <c r="DU6" s="594"/>
      <c r="DV6" s="594"/>
      <c r="DW6" s="594"/>
      <c r="DX6" s="594"/>
      <c r="DY6" s="594"/>
      <c r="DZ6" s="594"/>
      <c r="EA6" s="594"/>
      <c r="EB6" s="594"/>
      <c r="EC6" s="603"/>
    </row>
    <row r="7" spans="2:143" ht="11.25" customHeight="1">
      <c r="B7" s="590" t="s">
        <v>213</v>
      </c>
      <c r="C7" s="591"/>
      <c r="D7" s="591"/>
      <c r="E7" s="591"/>
      <c r="F7" s="591"/>
      <c r="G7" s="591"/>
      <c r="H7" s="591"/>
      <c r="I7" s="591"/>
      <c r="J7" s="591"/>
      <c r="K7" s="591"/>
      <c r="L7" s="591"/>
      <c r="M7" s="591"/>
      <c r="N7" s="591"/>
      <c r="O7" s="591"/>
      <c r="P7" s="591"/>
      <c r="Q7" s="592"/>
      <c r="R7" s="593">
        <v>1412</v>
      </c>
      <c r="S7" s="594"/>
      <c r="T7" s="594"/>
      <c r="U7" s="594"/>
      <c r="V7" s="594"/>
      <c r="W7" s="594"/>
      <c r="X7" s="594"/>
      <c r="Y7" s="595"/>
      <c r="Z7" s="596">
        <v>0</v>
      </c>
      <c r="AA7" s="596"/>
      <c r="AB7" s="596"/>
      <c r="AC7" s="596"/>
      <c r="AD7" s="597">
        <v>1412</v>
      </c>
      <c r="AE7" s="597"/>
      <c r="AF7" s="597"/>
      <c r="AG7" s="597"/>
      <c r="AH7" s="597"/>
      <c r="AI7" s="597"/>
      <c r="AJ7" s="597"/>
      <c r="AK7" s="597"/>
      <c r="AL7" s="598">
        <v>0.1</v>
      </c>
      <c r="AM7" s="599"/>
      <c r="AN7" s="599"/>
      <c r="AO7" s="600"/>
      <c r="AP7" s="590" t="s">
        <v>214</v>
      </c>
      <c r="AQ7" s="591"/>
      <c r="AR7" s="591"/>
      <c r="AS7" s="591"/>
      <c r="AT7" s="591"/>
      <c r="AU7" s="591"/>
      <c r="AV7" s="591"/>
      <c r="AW7" s="591"/>
      <c r="AX7" s="591"/>
      <c r="AY7" s="591"/>
      <c r="AZ7" s="591"/>
      <c r="BA7" s="591"/>
      <c r="BB7" s="591"/>
      <c r="BC7" s="591"/>
      <c r="BD7" s="591"/>
      <c r="BE7" s="591"/>
      <c r="BF7" s="592"/>
      <c r="BG7" s="593">
        <v>270204</v>
      </c>
      <c r="BH7" s="594"/>
      <c r="BI7" s="594"/>
      <c r="BJ7" s="594"/>
      <c r="BK7" s="594"/>
      <c r="BL7" s="594"/>
      <c r="BM7" s="594"/>
      <c r="BN7" s="595"/>
      <c r="BO7" s="596">
        <v>33.5</v>
      </c>
      <c r="BP7" s="596"/>
      <c r="BQ7" s="596"/>
      <c r="BR7" s="596"/>
      <c r="BS7" s="597" t="s">
        <v>206</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1288366</v>
      </c>
      <c r="CS7" s="594"/>
      <c r="CT7" s="594"/>
      <c r="CU7" s="594"/>
      <c r="CV7" s="594"/>
      <c r="CW7" s="594"/>
      <c r="CX7" s="594"/>
      <c r="CY7" s="595"/>
      <c r="CZ7" s="596">
        <v>26.1</v>
      </c>
      <c r="DA7" s="596"/>
      <c r="DB7" s="596"/>
      <c r="DC7" s="596"/>
      <c r="DD7" s="602">
        <v>478436</v>
      </c>
      <c r="DE7" s="594"/>
      <c r="DF7" s="594"/>
      <c r="DG7" s="594"/>
      <c r="DH7" s="594"/>
      <c r="DI7" s="594"/>
      <c r="DJ7" s="594"/>
      <c r="DK7" s="594"/>
      <c r="DL7" s="594"/>
      <c r="DM7" s="594"/>
      <c r="DN7" s="594"/>
      <c r="DO7" s="594"/>
      <c r="DP7" s="595"/>
      <c r="DQ7" s="602">
        <v>885388</v>
      </c>
      <c r="DR7" s="594"/>
      <c r="DS7" s="594"/>
      <c r="DT7" s="594"/>
      <c r="DU7" s="594"/>
      <c r="DV7" s="594"/>
      <c r="DW7" s="594"/>
      <c r="DX7" s="594"/>
      <c r="DY7" s="594"/>
      <c r="DZ7" s="594"/>
      <c r="EA7" s="594"/>
      <c r="EB7" s="594"/>
      <c r="EC7" s="603"/>
    </row>
    <row r="8" spans="2:143" ht="11.25" customHeight="1">
      <c r="B8" s="590" t="s">
        <v>216</v>
      </c>
      <c r="C8" s="591"/>
      <c r="D8" s="591"/>
      <c r="E8" s="591"/>
      <c r="F8" s="591"/>
      <c r="G8" s="591"/>
      <c r="H8" s="591"/>
      <c r="I8" s="591"/>
      <c r="J8" s="591"/>
      <c r="K8" s="591"/>
      <c r="L8" s="591"/>
      <c r="M8" s="591"/>
      <c r="N8" s="591"/>
      <c r="O8" s="591"/>
      <c r="P8" s="591"/>
      <c r="Q8" s="592"/>
      <c r="R8" s="593">
        <v>3765</v>
      </c>
      <c r="S8" s="594"/>
      <c r="T8" s="594"/>
      <c r="U8" s="594"/>
      <c r="V8" s="594"/>
      <c r="W8" s="594"/>
      <c r="X8" s="594"/>
      <c r="Y8" s="595"/>
      <c r="Z8" s="596">
        <v>0.1</v>
      </c>
      <c r="AA8" s="596"/>
      <c r="AB8" s="596"/>
      <c r="AC8" s="596"/>
      <c r="AD8" s="597">
        <v>3765</v>
      </c>
      <c r="AE8" s="597"/>
      <c r="AF8" s="597"/>
      <c r="AG8" s="597"/>
      <c r="AH8" s="597"/>
      <c r="AI8" s="597"/>
      <c r="AJ8" s="597"/>
      <c r="AK8" s="597"/>
      <c r="AL8" s="598">
        <v>0.2</v>
      </c>
      <c r="AM8" s="599"/>
      <c r="AN8" s="599"/>
      <c r="AO8" s="600"/>
      <c r="AP8" s="590" t="s">
        <v>217</v>
      </c>
      <c r="AQ8" s="591"/>
      <c r="AR8" s="591"/>
      <c r="AS8" s="591"/>
      <c r="AT8" s="591"/>
      <c r="AU8" s="591"/>
      <c r="AV8" s="591"/>
      <c r="AW8" s="591"/>
      <c r="AX8" s="591"/>
      <c r="AY8" s="591"/>
      <c r="AZ8" s="591"/>
      <c r="BA8" s="591"/>
      <c r="BB8" s="591"/>
      <c r="BC8" s="591"/>
      <c r="BD8" s="591"/>
      <c r="BE8" s="591"/>
      <c r="BF8" s="592"/>
      <c r="BG8" s="593">
        <v>5894</v>
      </c>
      <c r="BH8" s="594"/>
      <c r="BI8" s="594"/>
      <c r="BJ8" s="594"/>
      <c r="BK8" s="594"/>
      <c r="BL8" s="594"/>
      <c r="BM8" s="594"/>
      <c r="BN8" s="595"/>
      <c r="BO8" s="596">
        <v>0.7</v>
      </c>
      <c r="BP8" s="596"/>
      <c r="BQ8" s="596"/>
      <c r="BR8" s="596"/>
      <c r="BS8" s="602" t="s">
        <v>108</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487223</v>
      </c>
      <c r="CS8" s="594"/>
      <c r="CT8" s="594"/>
      <c r="CU8" s="594"/>
      <c r="CV8" s="594"/>
      <c r="CW8" s="594"/>
      <c r="CX8" s="594"/>
      <c r="CY8" s="595"/>
      <c r="CZ8" s="596">
        <v>9.9</v>
      </c>
      <c r="DA8" s="596"/>
      <c r="DB8" s="596"/>
      <c r="DC8" s="596"/>
      <c r="DD8" s="602">
        <v>54365</v>
      </c>
      <c r="DE8" s="594"/>
      <c r="DF8" s="594"/>
      <c r="DG8" s="594"/>
      <c r="DH8" s="594"/>
      <c r="DI8" s="594"/>
      <c r="DJ8" s="594"/>
      <c r="DK8" s="594"/>
      <c r="DL8" s="594"/>
      <c r="DM8" s="594"/>
      <c r="DN8" s="594"/>
      <c r="DO8" s="594"/>
      <c r="DP8" s="595"/>
      <c r="DQ8" s="602">
        <v>307705</v>
      </c>
      <c r="DR8" s="594"/>
      <c r="DS8" s="594"/>
      <c r="DT8" s="594"/>
      <c r="DU8" s="594"/>
      <c r="DV8" s="594"/>
      <c r="DW8" s="594"/>
      <c r="DX8" s="594"/>
      <c r="DY8" s="594"/>
      <c r="DZ8" s="594"/>
      <c r="EA8" s="594"/>
      <c r="EB8" s="594"/>
      <c r="EC8" s="603"/>
    </row>
    <row r="9" spans="2:143" ht="11.25" customHeight="1">
      <c r="B9" s="590" t="s">
        <v>219</v>
      </c>
      <c r="C9" s="591"/>
      <c r="D9" s="591"/>
      <c r="E9" s="591"/>
      <c r="F9" s="591"/>
      <c r="G9" s="591"/>
      <c r="H9" s="591"/>
      <c r="I9" s="591"/>
      <c r="J9" s="591"/>
      <c r="K9" s="591"/>
      <c r="L9" s="591"/>
      <c r="M9" s="591"/>
      <c r="N9" s="591"/>
      <c r="O9" s="591"/>
      <c r="P9" s="591"/>
      <c r="Q9" s="592"/>
      <c r="R9" s="593">
        <v>3214</v>
      </c>
      <c r="S9" s="594"/>
      <c r="T9" s="594"/>
      <c r="U9" s="594"/>
      <c r="V9" s="594"/>
      <c r="W9" s="594"/>
      <c r="X9" s="594"/>
      <c r="Y9" s="595"/>
      <c r="Z9" s="596">
        <v>0.1</v>
      </c>
      <c r="AA9" s="596"/>
      <c r="AB9" s="596"/>
      <c r="AC9" s="596"/>
      <c r="AD9" s="597">
        <v>3214</v>
      </c>
      <c r="AE9" s="597"/>
      <c r="AF9" s="597"/>
      <c r="AG9" s="597"/>
      <c r="AH9" s="597"/>
      <c r="AI9" s="597"/>
      <c r="AJ9" s="597"/>
      <c r="AK9" s="597"/>
      <c r="AL9" s="598">
        <v>0.2</v>
      </c>
      <c r="AM9" s="599"/>
      <c r="AN9" s="599"/>
      <c r="AO9" s="600"/>
      <c r="AP9" s="590" t="s">
        <v>220</v>
      </c>
      <c r="AQ9" s="591"/>
      <c r="AR9" s="591"/>
      <c r="AS9" s="591"/>
      <c r="AT9" s="591"/>
      <c r="AU9" s="591"/>
      <c r="AV9" s="591"/>
      <c r="AW9" s="591"/>
      <c r="AX9" s="591"/>
      <c r="AY9" s="591"/>
      <c r="AZ9" s="591"/>
      <c r="BA9" s="591"/>
      <c r="BB9" s="591"/>
      <c r="BC9" s="591"/>
      <c r="BD9" s="591"/>
      <c r="BE9" s="591"/>
      <c r="BF9" s="592"/>
      <c r="BG9" s="593">
        <v>180058</v>
      </c>
      <c r="BH9" s="594"/>
      <c r="BI9" s="594"/>
      <c r="BJ9" s="594"/>
      <c r="BK9" s="594"/>
      <c r="BL9" s="594"/>
      <c r="BM9" s="594"/>
      <c r="BN9" s="595"/>
      <c r="BO9" s="596">
        <v>22.3</v>
      </c>
      <c r="BP9" s="596"/>
      <c r="BQ9" s="596"/>
      <c r="BR9" s="596"/>
      <c r="BS9" s="602" t="s">
        <v>108</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1157054</v>
      </c>
      <c r="CS9" s="594"/>
      <c r="CT9" s="594"/>
      <c r="CU9" s="594"/>
      <c r="CV9" s="594"/>
      <c r="CW9" s="594"/>
      <c r="CX9" s="594"/>
      <c r="CY9" s="595"/>
      <c r="CZ9" s="596">
        <v>23.4</v>
      </c>
      <c r="DA9" s="596"/>
      <c r="DB9" s="596"/>
      <c r="DC9" s="596"/>
      <c r="DD9" s="602">
        <v>709708</v>
      </c>
      <c r="DE9" s="594"/>
      <c r="DF9" s="594"/>
      <c r="DG9" s="594"/>
      <c r="DH9" s="594"/>
      <c r="DI9" s="594"/>
      <c r="DJ9" s="594"/>
      <c r="DK9" s="594"/>
      <c r="DL9" s="594"/>
      <c r="DM9" s="594"/>
      <c r="DN9" s="594"/>
      <c r="DO9" s="594"/>
      <c r="DP9" s="595"/>
      <c r="DQ9" s="602">
        <v>356440</v>
      </c>
      <c r="DR9" s="594"/>
      <c r="DS9" s="594"/>
      <c r="DT9" s="594"/>
      <c r="DU9" s="594"/>
      <c r="DV9" s="594"/>
      <c r="DW9" s="594"/>
      <c r="DX9" s="594"/>
      <c r="DY9" s="594"/>
      <c r="DZ9" s="594"/>
      <c r="EA9" s="594"/>
      <c r="EB9" s="594"/>
      <c r="EC9" s="603"/>
    </row>
    <row r="10" spans="2:143" ht="11.25" customHeight="1">
      <c r="B10" s="590" t="s">
        <v>222</v>
      </c>
      <c r="C10" s="591"/>
      <c r="D10" s="591"/>
      <c r="E10" s="591"/>
      <c r="F10" s="591"/>
      <c r="G10" s="591"/>
      <c r="H10" s="591"/>
      <c r="I10" s="591"/>
      <c r="J10" s="591"/>
      <c r="K10" s="591"/>
      <c r="L10" s="591"/>
      <c r="M10" s="591"/>
      <c r="N10" s="591"/>
      <c r="O10" s="591"/>
      <c r="P10" s="591"/>
      <c r="Q10" s="592"/>
      <c r="R10" s="593">
        <v>76412</v>
      </c>
      <c r="S10" s="594"/>
      <c r="T10" s="594"/>
      <c r="U10" s="594"/>
      <c r="V10" s="594"/>
      <c r="W10" s="594"/>
      <c r="X10" s="594"/>
      <c r="Y10" s="595"/>
      <c r="Z10" s="596">
        <v>1.4</v>
      </c>
      <c r="AA10" s="596"/>
      <c r="AB10" s="596"/>
      <c r="AC10" s="596"/>
      <c r="AD10" s="597">
        <v>76412</v>
      </c>
      <c r="AE10" s="597"/>
      <c r="AF10" s="597"/>
      <c r="AG10" s="597"/>
      <c r="AH10" s="597"/>
      <c r="AI10" s="597"/>
      <c r="AJ10" s="597"/>
      <c r="AK10" s="597"/>
      <c r="AL10" s="598">
        <v>4.5999999999999996</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13405</v>
      </c>
      <c r="BH10" s="594"/>
      <c r="BI10" s="594"/>
      <c r="BJ10" s="594"/>
      <c r="BK10" s="594"/>
      <c r="BL10" s="594"/>
      <c r="BM10" s="594"/>
      <c r="BN10" s="595"/>
      <c r="BO10" s="596">
        <v>1.7</v>
      </c>
      <c r="BP10" s="596"/>
      <c r="BQ10" s="596"/>
      <c r="BR10" s="596"/>
      <c r="BS10" s="602" t="s">
        <v>108</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t="s">
        <v>108</v>
      </c>
      <c r="CS10" s="594"/>
      <c r="CT10" s="594"/>
      <c r="CU10" s="594"/>
      <c r="CV10" s="594"/>
      <c r="CW10" s="594"/>
      <c r="CX10" s="594"/>
      <c r="CY10" s="595"/>
      <c r="CZ10" s="596" t="s">
        <v>108</v>
      </c>
      <c r="DA10" s="596"/>
      <c r="DB10" s="596"/>
      <c r="DC10" s="596"/>
      <c r="DD10" s="602" t="s">
        <v>108</v>
      </c>
      <c r="DE10" s="594"/>
      <c r="DF10" s="594"/>
      <c r="DG10" s="594"/>
      <c r="DH10" s="594"/>
      <c r="DI10" s="594"/>
      <c r="DJ10" s="594"/>
      <c r="DK10" s="594"/>
      <c r="DL10" s="594"/>
      <c r="DM10" s="594"/>
      <c r="DN10" s="594"/>
      <c r="DO10" s="594"/>
      <c r="DP10" s="595"/>
      <c r="DQ10" s="602" t="s">
        <v>108</v>
      </c>
      <c r="DR10" s="594"/>
      <c r="DS10" s="594"/>
      <c r="DT10" s="594"/>
      <c r="DU10" s="594"/>
      <c r="DV10" s="594"/>
      <c r="DW10" s="594"/>
      <c r="DX10" s="594"/>
      <c r="DY10" s="594"/>
      <c r="DZ10" s="594"/>
      <c r="EA10" s="594"/>
      <c r="EB10" s="594"/>
      <c r="EC10" s="603"/>
    </row>
    <row r="11" spans="2:143" ht="11.25" customHeight="1">
      <c r="B11" s="590" t="s">
        <v>225</v>
      </c>
      <c r="C11" s="591"/>
      <c r="D11" s="591"/>
      <c r="E11" s="591"/>
      <c r="F11" s="591"/>
      <c r="G11" s="591"/>
      <c r="H11" s="591"/>
      <c r="I11" s="591"/>
      <c r="J11" s="591"/>
      <c r="K11" s="591"/>
      <c r="L11" s="591"/>
      <c r="M11" s="591"/>
      <c r="N11" s="591"/>
      <c r="O11" s="591"/>
      <c r="P11" s="591"/>
      <c r="Q11" s="592"/>
      <c r="R11" s="593" t="s">
        <v>108</v>
      </c>
      <c r="S11" s="594"/>
      <c r="T11" s="594"/>
      <c r="U11" s="594"/>
      <c r="V11" s="594"/>
      <c r="W11" s="594"/>
      <c r="X11" s="594"/>
      <c r="Y11" s="595"/>
      <c r="Z11" s="596" t="s">
        <v>108</v>
      </c>
      <c r="AA11" s="596"/>
      <c r="AB11" s="596"/>
      <c r="AC11" s="596"/>
      <c r="AD11" s="597" t="s">
        <v>108</v>
      </c>
      <c r="AE11" s="597"/>
      <c r="AF11" s="597"/>
      <c r="AG11" s="597"/>
      <c r="AH11" s="597"/>
      <c r="AI11" s="597"/>
      <c r="AJ11" s="597"/>
      <c r="AK11" s="597"/>
      <c r="AL11" s="598" t="s">
        <v>108</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70847</v>
      </c>
      <c r="BH11" s="594"/>
      <c r="BI11" s="594"/>
      <c r="BJ11" s="594"/>
      <c r="BK11" s="594"/>
      <c r="BL11" s="594"/>
      <c r="BM11" s="594"/>
      <c r="BN11" s="595"/>
      <c r="BO11" s="596">
        <v>8.8000000000000007</v>
      </c>
      <c r="BP11" s="596"/>
      <c r="BQ11" s="596"/>
      <c r="BR11" s="596"/>
      <c r="BS11" s="602" t="s">
        <v>108</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577757</v>
      </c>
      <c r="CS11" s="594"/>
      <c r="CT11" s="594"/>
      <c r="CU11" s="594"/>
      <c r="CV11" s="594"/>
      <c r="CW11" s="594"/>
      <c r="CX11" s="594"/>
      <c r="CY11" s="595"/>
      <c r="CZ11" s="596">
        <v>11.7</v>
      </c>
      <c r="DA11" s="596"/>
      <c r="DB11" s="596"/>
      <c r="DC11" s="596"/>
      <c r="DD11" s="602">
        <v>66544</v>
      </c>
      <c r="DE11" s="594"/>
      <c r="DF11" s="594"/>
      <c r="DG11" s="594"/>
      <c r="DH11" s="594"/>
      <c r="DI11" s="594"/>
      <c r="DJ11" s="594"/>
      <c r="DK11" s="594"/>
      <c r="DL11" s="594"/>
      <c r="DM11" s="594"/>
      <c r="DN11" s="594"/>
      <c r="DO11" s="594"/>
      <c r="DP11" s="595"/>
      <c r="DQ11" s="602">
        <v>35086</v>
      </c>
      <c r="DR11" s="594"/>
      <c r="DS11" s="594"/>
      <c r="DT11" s="594"/>
      <c r="DU11" s="594"/>
      <c r="DV11" s="594"/>
      <c r="DW11" s="594"/>
      <c r="DX11" s="594"/>
      <c r="DY11" s="594"/>
      <c r="DZ11" s="594"/>
      <c r="EA11" s="594"/>
      <c r="EB11" s="594"/>
      <c r="EC11" s="603"/>
    </row>
    <row r="12" spans="2:143" ht="11.25" customHeight="1">
      <c r="B12" s="590" t="s">
        <v>228</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506264</v>
      </c>
      <c r="BH12" s="594"/>
      <c r="BI12" s="594"/>
      <c r="BJ12" s="594"/>
      <c r="BK12" s="594"/>
      <c r="BL12" s="594"/>
      <c r="BM12" s="594"/>
      <c r="BN12" s="595"/>
      <c r="BO12" s="596">
        <v>62.8</v>
      </c>
      <c r="BP12" s="596"/>
      <c r="BQ12" s="596"/>
      <c r="BR12" s="596"/>
      <c r="BS12" s="602" t="s">
        <v>108</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108674</v>
      </c>
      <c r="CS12" s="594"/>
      <c r="CT12" s="594"/>
      <c r="CU12" s="594"/>
      <c r="CV12" s="594"/>
      <c r="CW12" s="594"/>
      <c r="CX12" s="594"/>
      <c r="CY12" s="595"/>
      <c r="CZ12" s="596">
        <v>2.2000000000000002</v>
      </c>
      <c r="DA12" s="596"/>
      <c r="DB12" s="596"/>
      <c r="DC12" s="596"/>
      <c r="DD12" s="602">
        <v>39701</v>
      </c>
      <c r="DE12" s="594"/>
      <c r="DF12" s="594"/>
      <c r="DG12" s="594"/>
      <c r="DH12" s="594"/>
      <c r="DI12" s="594"/>
      <c r="DJ12" s="594"/>
      <c r="DK12" s="594"/>
      <c r="DL12" s="594"/>
      <c r="DM12" s="594"/>
      <c r="DN12" s="594"/>
      <c r="DO12" s="594"/>
      <c r="DP12" s="595"/>
      <c r="DQ12" s="602">
        <v>102552</v>
      </c>
      <c r="DR12" s="594"/>
      <c r="DS12" s="594"/>
      <c r="DT12" s="594"/>
      <c r="DU12" s="594"/>
      <c r="DV12" s="594"/>
      <c r="DW12" s="594"/>
      <c r="DX12" s="594"/>
      <c r="DY12" s="594"/>
      <c r="DZ12" s="594"/>
      <c r="EA12" s="594"/>
      <c r="EB12" s="594"/>
      <c r="EC12" s="603"/>
    </row>
    <row r="13" spans="2:143" ht="11.25" customHeight="1">
      <c r="B13" s="590" t="s">
        <v>231</v>
      </c>
      <c r="C13" s="591"/>
      <c r="D13" s="591"/>
      <c r="E13" s="591"/>
      <c r="F13" s="591"/>
      <c r="G13" s="591"/>
      <c r="H13" s="591"/>
      <c r="I13" s="591"/>
      <c r="J13" s="591"/>
      <c r="K13" s="591"/>
      <c r="L13" s="591"/>
      <c r="M13" s="591"/>
      <c r="N13" s="591"/>
      <c r="O13" s="591"/>
      <c r="P13" s="591"/>
      <c r="Q13" s="592"/>
      <c r="R13" s="593">
        <v>1992</v>
      </c>
      <c r="S13" s="594"/>
      <c r="T13" s="594"/>
      <c r="U13" s="594"/>
      <c r="V13" s="594"/>
      <c r="W13" s="594"/>
      <c r="X13" s="594"/>
      <c r="Y13" s="595"/>
      <c r="Z13" s="596">
        <v>0</v>
      </c>
      <c r="AA13" s="596"/>
      <c r="AB13" s="596"/>
      <c r="AC13" s="596"/>
      <c r="AD13" s="597">
        <v>1992</v>
      </c>
      <c r="AE13" s="597"/>
      <c r="AF13" s="597"/>
      <c r="AG13" s="597"/>
      <c r="AH13" s="597"/>
      <c r="AI13" s="597"/>
      <c r="AJ13" s="597"/>
      <c r="AK13" s="597"/>
      <c r="AL13" s="598">
        <v>0.1</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505031</v>
      </c>
      <c r="BH13" s="594"/>
      <c r="BI13" s="594"/>
      <c r="BJ13" s="594"/>
      <c r="BK13" s="594"/>
      <c r="BL13" s="594"/>
      <c r="BM13" s="594"/>
      <c r="BN13" s="595"/>
      <c r="BO13" s="596">
        <v>62.7</v>
      </c>
      <c r="BP13" s="596"/>
      <c r="BQ13" s="596"/>
      <c r="BR13" s="596"/>
      <c r="BS13" s="602" t="s">
        <v>108</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198685</v>
      </c>
      <c r="CS13" s="594"/>
      <c r="CT13" s="594"/>
      <c r="CU13" s="594"/>
      <c r="CV13" s="594"/>
      <c r="CW13" s="594"/>
      <c r="CX13" s="594"/>
      <c r="CY13" s="595"/>
      <c r="CZ13" s="596">
        <v>4</v>
      </c>
      <c r="DA13" s="596"/>
      <c r="DB13" s="596"/>
      <c r="DC13" s="596"/>
      <c r="DD13" s="602">
        <v>40999</v>
      </c>
      <c r="DE13" s="594"/>
      <c r="DF13" s="594"/>
      <c r="DG13" s="594"/>
      <c r="DH13" s="594"/>
      <c r="DI13" s="594"/>
      <c r="DJ13" s="594"/>
      <c r="DK13" s="594"/>
      <c r="DL13" s="594"/>
      <c r="DM13" s="594"/>
      <c r="DN13" s="594"/>
      <c r="DO13" s="594"/>
      <c r="DP13" s="595"/>
      <c r="DQ13" s="602">
        <v>157824</v>
      </c>
      <c r="DR13" s="594"/>
      <c r="DS13" s="594"/>
      <c r="DT13" s="594"/>
      <c r="DU13" s="594"/>
      <c r="DV13" s="594"/>
      <c r="DW13" s="594"/>
      <c r="DX13" s="594"/>
      <c r="DY13" s="594"/>
      <c r="DZ13" s="594"/>
      <c r="EA13" s="594"/>
      <c r="EB13" s="594"/>
      <c r="EC13" s="603"/>
    </row>
    <row r="14" spans="2:143" ht="11.25" customHeight="1">
      <c r="B14" s="590" t="s">
        <v>234</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8215</v>
      </c>
      <c r="BH14" s="594"/>
      <c r="BI14" s="594"/>
      <c r="BJ14" s="594"/>
      <c r="BK14" s="594"/>
      <c r="BL14" s="594"/>
      <c r="BM14" s="594"/>
      <c r="BN14" s="595"/>
      <c r="BO14" s="596">
        <v>1</v>
      </c>
      <c r="BP14" s="596"/>
      <c r="BQ14" s="596"/>
      <c r="BR14" s="596"/>
      <c r="BS14" s="602" t="s">
        <v>108</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66835</v>
      </c>
      <c r="CS14" s="594"/>
      <c r="CT14" s="594"/>
      <c r="CU14" s="594"/>
      <c r="CV14" s="594"/>
      <c r="CW14" s="594"/>
      <c r="CX14" s="594"/>
      <c r="CY14" s="595"/>
      <c r="CZ14" s="596">
        <v>1.4</v>
      </c>
      <c r="DA14" s="596"/>
      <c r="DB14" s="596"/>
      <c r="DC14" s="596"/>
      <c r="DD14" s="602">
        <v>18612</v>
      </c>
      <c r="DE14" s="594"/>
      <c r="DF14" s="594"/>
      <c r="DG14" s="594"/>
      <c r="DH14" s="594"/>
      <c r="DI14" s="594"/>
      <c r="DJ14" s="594"/>
      <c r="DK14" s="594"/>
      <c r="DL14" s="594"/>
      <c r="DM14" s="594"/>
      <c r="DN14" s="594"/>
      <c r="DO14" s="594"/>
      <c r="DP14" s="595"/>
      <c r="DQ14" s="602">
        <v>62687</v>
      </c>
      <c r="DR14" s="594"/>
      <c r="DS14" s="594"/>
      <c r="DT14" s="594"/>
      <c r="DU14" s="594"/>
      <c r="DV14" s="594"/>
      <c r="DW14" s="594"/>
      <c r="DX14" s="594"/>
      <c r="DY14" s="594"/>
      <c r="DZ14" s="594"/>
      <c r="EA14" s="594"/>
      <c r="EB14" s="594"/>
      <c r="EC14" s="603"/>
    </row>
    <row r="15" spans="2:143" ht="11.25" customHeight="1">
      <c r="B15" s="590" t="s">
        <v>237</v>
      </c>
      <c r="C15" s="591"/>
      <c r="D15" s="591"/>
      <c r="E15" s="591"/>
      <c r="F15" s="591"/>
      <c r="G15" s="591"/>
      <c r="H15" s="591"/>
      <c r="I15" s="591"/>
      <c r="J15" s="591"/>
      <c r="K15" s="591"/>
      <c r="L15" s="591"/>
      <c r="M15" s="591"/>
      <c r="N15" s="591"/>
      <c r="O15" s="591"/>
      <c r="P15" s="591"/>
      <c r="Q15" s="592"/>
      <c r="R15" s="593">
        <v>725</v>
      </c>
      <c r="S15" s="594"/>
      <c r="T15" s="594"/>
      <c r="U15" s="594"/>
      <c r="V15" s="594"/>
      <c r="W15" s="594"/>
      <c r="X15" s="594"/>
      <c r="Y15" s="595"/>
      <c r="Z15" s="596">
        <v>0</v>
      </c>
      <c r="AA15" s="596"/>
      <c r="AB15" s="596"/>
      <c r="AC15" s="596"/>
      <c r="AD15" s="597">
        <v>725</v>
      </c>
      <c r="AE15" s="597"/>
      <c r="AF15" s="597"/>
      <c r="AG15" s="597"/>
      <c r="AH15" s="597"/>
      <c r="AI15" s="597"/>
      <c r="AJ15" s="597"/>
      <c r="AK15" s="597"/>
      <c r="AL15" s="598">
        <v>0</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21091</v>
      </c>
      <c r="BH15" s="594"/>
      <c r="BI15" s="594"/>
      <c r="BJ15" s="594"/>
      <c r="BK15" s="594"/>
      <c r="BL15" s="594"/>
      <c r="BM15" s="594"/>
      <c r="BN15" s="595"/>
      <c r="BO15" s="596">
        <v>2.6</v>
      </c>
      <c r="BP15" s="596"/>
      <c r="BQ15" s="596"/>
      <c r="BR15" s="596"/>
      <c r="BS15" s="602" t="s">
        <v>108</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310154</v>
      </c>
      <c r="CS15" s="594"/>
      <c r="CT15" s="594"/>
      <c r="CU15" s="594"/>
      <c r="CV15" s="594"/>
      <c r="CW15" s="594"/>
      <c r="CX15" s="594"/>
      <c r="CY15" s="595"/>
      <c r="CZ15" s="596">
        <v>6.3</v>
      </c>
      <c r="DA15" s="596"/>
      <c r="DB15" s="596"/>
      <c r="DC15" s="596"/>
      <c r="DD15" s="602">
        <v>91263</v>
      </c>
      <c r="DE15" s="594"/>
      <c r="DF15" s="594"/>
      <c r="DG15" s="594"/>
      <c r="DH15" s="594"/>
      <c r="DI15" s="594"/>
      <c r="DJ15" s="594"/>
      <c r="DK15" s="594"/>
      <c r="DL15" s="594"/>
      <c r="DM15" s="594"/>
      <c r="DN15" s="594"/>
      <c r="DO15" s="594"/>
      <c r="DP15" s="595"/>
      <c r="DQ15" s="602">
        <v>200194</v>
      </c>
      <c r="DR15" s="594"/>
      <c r="DS15" s="594"/>
      <c r="DT15" s="594"/>
      <c r="DU15" s="594"/>
      <c r="DV15" s="594"/>
      <c r="DW15" s="594"/>
      <c r="DX15" s="594"/>
      <c r="DY15" s="594"/>
      <c r="DZ15" s="594"/>
      <c r="EA15" s="594"/>
      <c r="EB15" s="594"/>
      <c r="EC15" s="603"/>
    </row>
    <row r="16" spans="2:143" ht="11.25" customHeight="1">
      <c r="B16" s="590" t="s">
        <v>240</v>
      </c>
      <c r="C16" s="591"/>
      <c r="D16" s="591"/>
      <c r="E16" s="591"/>
      <c r="F16" s="591"/>
      <c r="G16" s="591"/>
      <c r="H16" s="591"/>
      <c r="I16" s="591"/>
      <c r="J16" s="591"/>
      <c r="K16" s="591"/>
      <c r="L16" s="591"/>
      <c r="M16" s="591"/>
      <c r="N16" s="591"/>
      <c r="O16" s="591"/>
      <c r="P16" s="591"/>
      <c r="Q16" s="592"/>
      <c r="R16" s="593">
        <v>984965</v>
      </c>
      <c r="S16" s="594"/>
      <c r="T16" s="594"/>
      <c r="U16" s="594"/>
      <c r="V16" s="594"/>
      <c r="W16" s="594"/>
      <c r="X16" s="594"/>
      <c r="Y16" s="595"/>
      <c r="Z16" s="596">
        <v>18.600000000000001</v>
      </c>
      <c r="AA16" s="596"/>
      <c r="AB16" s="596"/>
      <c r="AC16" s="596"/>
      <c r="AD16" s="597">
        <v>756935</v>
      </c>
      <c r="AE16" s="597"/>
      <c r="AF16" s="597"/>
      <c r="AG16" s="597"/>
      <c r="AH16" s="597"/>
      <c r="AI16" s="597"/>
      <c r="AJ16" s="597"/>
      <c r="AK16" s="597"/>
      <c r="AL16" s="598">
        <v>45.6</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t="s">
        <v>108</v>
      </c>
      <c r="CS16" s="594"/>
      <c r="CT16" s="594"/>
      <c r="CU16" s="594"/>
      <c r="CV16" s="594"/>
      <c r="CW16" s="594"/>
      <c r="CX16" s="594"/>
      <c r="CY16" s="595"/>
      <c r="CZ16" s="596" t="s">
        <v>108</v>
      </c>
      <c r="DA16" s="596"/>
      <c r="DB16" s="596"/>
      <c r="DC16" s="596"/>
      <c r="DD16" s="602" t="s">
        <v>108</v>
      </c>
      <c r="DE16" s="594"/>
      <c r="DF16" s="594"/>
      <c r="DG16" s="594"/>
      <c r="DH16" s="594"/>
      <c r="DI16" s="594"/>
      <c r="DJ16" s="594"/>
      <c r="DK16" s="594"/>
      <c r="DL16" s="594"/>
      <c r="DM16" s="594"/>
      <c r="DN16" s="594"/>
      <c r="DO16" s="594"/>
      <c r="DP16" s="595"/>
      <c r="DQ16" s="602" t="s">
        <v>108</v>
      </c>
      <c r="DR16" s="594"/>
      <c r="DS16" s="594"/>
      <c r="DT16" s="594"/>
      <c r="DU16" s="594"/>
      <c r="DV16" s="594"/>
      <c r="DW16" s="594"/>
      <c r="DX16" s="594"/>
      <c r="DY16" s="594"/>
      <c r="DZ16" s="594"/>
      <c r="EA16" s="594"/>
      <c r="EB16" s="594"/>
      <c r="EC16" s="603"/>
    </row>
    <row r="17" spans="2:133" ht="11.25" customHeight="1">
      <c r="B17" s="590" t="s">
        <v>243</v>
      </c>
      <c r="C17" s="591"/>
      <c r="D17" s="591"/>
      <c r="E17" s="591"/>
      <c r="F17" s="591"/>
      <c r="G17" s="591"/>
      <c r="H17" s="591"/>
      <c r="I17" s="591"/>
      <c r="J17" s="591"/>
      <c r="K17" s="591"/>
      <c r="L17" s="591"/>
      <c r="M17" s="591"/>
      <c r="N17" s="591"/>
      <c r="O17" s="591"/>
      <c r="P17" s="591"/>
      <c r="Q17" s="592"/>
      <c r="R17" s="593">
        <v>756935</v>
      </c>
      <c r="S17" s="594"/>
      <c r="T17" s="594"/>
      <c r="U17" s="594"/>
      <c r="V17" s="594"/>
      <c r="W17" s="594"/>
      <c r="X17" s="594"/>
      <c r="Y17" s="595"/>
      <c r="Z17" s="596">
        <v>14.3</v>
      </c>
      <c r="AA17" s="596"/>
      <c r="AB17" s="596"/>
      <c r="AC17" s="596"/>
      <c r="AD17" s="597">
        <v>756935</v>
      </c>
      <c r="AE17" s="597"/>
      <c r="AF17" s="597"/>
      <c r="AG17" s="597"/>
      <c r="AH17" s="597"/>
      <c r="AI17" s="597"/>
      <c r="AJ17" s="597"/>
      <c r="AK17" s="597"/>
      <c r="AL17" s="598">
        <v>45.6</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684282</v>
      </c>
      <c r="CS17" s="594"/>
      <c r="CT17" s="594"/>
      <c r="CU17" s="594"/>
      <c r="CV17" s="594"/>
      <c r="CW17" s="594"/>
      <c r="CX17" s="594"/>
      <c r="CY17" s="595"/>
      <c r="CZ17" s="596">
        <v>13.9</v>
      </c>
      <c r="DA17" s="596"/>
      <c r="DB17" s="596"/>
      <c r="DC17" s="596"/>
      <c r="DD17" s="602" t="s">
        <v>108</v>
      </c>
      <c r="DE17" s="594"/>
      <c r="DF17" s="594"/>
      <c r="DG17" s="594"/>
      <c r="DH17" s="594"/>
      <c r="DI17" s="594"/>
      <c r="DJ17" s="594"/>
      <c r="DK17" s="594"/>
      <c r="DL17" s="594"/>
      <c r="DM17" s="594"/>
      <c r="DN17" s="594"/>
      <c r="DO17" s="594"/>
      <c r="DP17" s="595"/>
      <c r="DQ17" s="602">
        <v>181516</v>
      </c>
      <c r="DR17" s="594"/>
      <c r="DS17" s="594"/>
      <c r="DT17" s="594"/>
      <c r="DU17" s="594"/>
      <c r="DV17" s="594"/>
      <c r="DW17" s="594"/>
      <c r="DX17" s="594"/>
      <c r="DY17" s="594"/>
      <c r="DZ17" s="594"/>
      <c r="EA17" s="594"/>
      <c r="EB17" s="594"/>
      <c r="EC17" s="603"/>
    </row>
    <row r="18" spans="2:133" ht="11.25" customHeight="1">
      <c r="B18" s="590" t="s">
        <v>246</v>
      </c>
      <c r="C18" s="591"/>
      <c r="D18" s="591"/>
      <c r="E18" s="591"/>
      <c r="F18" s="591"/>
      <c r="G18" s="591"/>
      <c r="H18" s="591"/>
      <c r="I18" s="591"/>
      <c r="J18" s="591"/>
      <c r="K18" s="591"/>
      <c r="L18" s="591"/>
      <c r="M18" s="591"/>
      <c r="N18" s="591"/>
      <c r="O18" s="591"/>
      <c r="P18" s="591"/>
      <c r="Q18" s="592"/>
      <c r="R18" s="593">
        <v>228030</v>
      </c>
      <c r="S18" s="594"/>
      <c r="T18" s="594"/>
      <c r="U18" s="594"/>
      <c r="V18" s="594"/>
      <c r="W18" s="594"/>
      <c r="X18" s="594"/>
      <c r="Y18" s="595"/>
      <c r="Z18" s="596">
        <v>4.3</v>
      </c>
      <c r="AA18" s="596"/>
      <c r="AB18" s="596"/>
      <c r="AC18" s="596"/>
      <c r="AD18" s="597" t="s">
        <v>108</v>
      </c>
      <c r="AE18" s="597"/>
      <c r="AF18" s="597"/>
      <c r="AG18" s="597"/>
      <c r="AH18" s="597"/>
      <c r="AI18" s="597"/>
      <c r="AJ18" s="597"/>
      <c r="AK18" s="597"/>
      <c r="AL18" s="598" t="s">
        <v>108</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c r="B19" s="590" t="s">
        <v>249</v>
      </c>
      <c r="C19" s="591"/>
      <c r="D19" s="591"/>
      <c r="E19" s="591"/>
      <c r="F19" s="591"/>
      <c r="G19" s="591"/>
      <c r="H19" s="591"/>
      <c r="I19" s="591"/>
      <c r="J19" s="591"/>
      <c r="K19" s="591"/>
      <c r="L19" s="591"/>
      <c r="M19" s="591"/>
      <c r="N19" s="591"/>
      <c r="O19" s="591"/>
      <c r="P19" s="591"/>
      <c r="Q19" s="592"/>
      <c r="R19" s="593" t="s">
        <v>108</v>
      </c>
      <c r="S19" s="594"/>
      <c r="T19" s="594"/>
      <c r="U19" s="594"/>
      <c r="V19" s="594"/>
      <c r="W19" s="594"/>
      <c r="X19" s="594"/>
      <c r="Y19" s="595"/>
      <c r="Z19" s="596" t="s">
        <v>108</v>
      </c>
      <c r="AA19" s="596"/>
      <c r="AB19" s="596"/>
      <c r="AC19" s="596"/>
      <c r="AD19" s="597" t="s">
        <v>108</v>
      </c>
      <c r="AE19" s="597"/>
      <c r="AF19" s="597"/>
      <c r="AG19" s="597"/>
      <c r="AH19" s="597"/>
      <c r="AI19" s="597"/>
      <c r="AJ19" s="597"/>
      <c r="AK19" s="597"/>
      <c r="AL19" s="598" t="s">
        <v>108</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t="s">
        <v>108</v>
      </c>
      <c r="BH19" s="594"/>
      <c r="BI19" s="594"/>
      <c r="BJ19" s="594"/>
      <c r="BK19" s="594"/>
      <c r="BL19" s="594"/>
      <c r="BM19" s="594"/>
      <c r="BN19" s="595"/>
      <c r="BO19" s="596" t="s">
        <v>108</v>
      </c>
      <c r="BP19" s="596"/>
      <c r="BQ19" s="596"/>
      <c r="BR19" s="596"/>
      <c r="BS19" s="602" t="s">
        <v>108</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c r="B20" s="590" t="s">
        <v>252</v>
      </c>
      <c r="C20" s="591"/>
      <c r="D20" s="591"/>
      <c r="E20" s="591"/>
      <c r="F20" s="591"/>
      <c r="G20" s="591"/>
      <c r="H20" s="591"/>
      <c r="I20" s="591"/>
      <c r="J20" s="591"/>
      <c r="K20" s="591"/>
      <c r="L20" s="591"/>
      <c r="M20" s="591"/>
      <c r="N20" s="591"/>
      <c r="O20" s="591"/>
      <c r="P20" s="591"/>
      <c r="Q20" s="592"/>
      <c r="R20" s="593">
        <v>1887429</v>
      </c>
      <c r="S20" s="594"/>
      <c r="T20" s="594"/>
      <c r="U20" s="594"/>
      <c r="V20" s="594"/>
      <c r="W20" s="594"/>
      <c r="X20" s="594"/>
      <c r="Y20" s="595"/>
      <c r="Z20" s="596">
        <v>35.6</v>
      </c>
      <c r="AA20" s="596"/>
      <c r="AB20" s="596"/>
      <c r="AC20" s="596"/>
      <c r="AD20" s="597">
        <v>1659399</v>
      </c>
      <c r="AE20" s="597"/>
      <c r="AF20" s="597"/>
      <c r="AG20" s="597"/>
      <c r="AH20" s="597"/>
      <c r="AI20" s="597"/>
      <c r="AJ20" s="597"/>
      <c r="AK20" s="597"/>
      <c r="AL20" s="598">
        <v>99.9</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t="s">
        <v>108</v>
      </c>
      <c r="BH20" s="594"/>
      <c r="BI20" s="594"/>
      <c r="BJ20" s="594"/>
      <c r="BK20" s="594"/>
      <c r="BL20" s="594"/>
      <c r="BM20" s="594"/>
      <c r="BN20" s="595"/>
      <c r="BO20" s="596" t="s">
        <v>108</v>
      </c>
      <c r="BP20" s="596"/>
      <c r="BQ20" s="596"/>
      <c r="BR20" s="596"/>
      <c r="BS20" s="602" t="s">
        <v>108</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4937190</v>
      </c>
      <c r="CS20" s="594"/>
      <c r="CT20" s="594"/>
      <c r="CU20" s="594"/>
      <c r="CV20" s="594"/>
      <c r="CW20" s="594"/>
      <c r="CX20" s="594"/>
      <c r="CY20" s="595"/>
      <c r="CZ20" s="596">
        <v>100</v>
      </c>
      <c r="DA20" s="596"/>
      <c r="DB20" s="596"/>
      <c r="DC20" s="596"/>
      <c r="DD20" s="602">
        <v>1499628</v>
      </c>
      <c r="DE20" s="594"/>
      <c r="DF20" s="594"/>
      <c r="DG20" s="594"/>
      <c r="DH20" s="594"/>
      <c r="DI20" s="594"/>
      <c r="DJ20" s="594"/>
      <c r="DK20" s="594"/>
      <c r="DL20" s="594"/>
      <c r="DM20" s="594"/>
      <c r="DN20" s="594"/>
      <c r="DO20" s="594"/>
      <c r="DP20" s="595"/>
      <c r="DQ20" s="602">
        <v>2347552</v>
      </c>
      <c r="DR20" s="594"/>
      <c r="DS20" s="594"/>
      <c r="DT20" s="594"/>
      <c r="DU20" s="594"/>
      <c r="DV20" s="594"/>
      <c r="DW20" s="594"/>
      <c r="DX20" s="594"/>
      <c r="DY20" s="594"/>
      <c r="DZ20" s="594"/>
      <c r="EA20" s="594"/>
      <c r="EB20" s="594"/>
      <c r="EC20" s="603"/>
    </row>
    <row r="21" spans="2:133" ht="11.25" customHeight="1">
      <c r="B21" s="590" t="s">
        <v>255</v>
      </c>
      <c r="C21" s="591"/>
      <c r="D21" s="591"/>
      <c r="E21" s="591"/>
      <c r="F21" s="591"/>
      <c r="G21" s="591"/>
      <c r="H21" s="591"/>
      <c r="I21" s="591"/>
      <c r="J21" s="591"/>
      <c r="K21" s="591"/>
      <c r="L21" s="591"/>
      <c r="M21" s="591"/>
      <c r="N21" s="591"/>
      <c r="O21" s="591"/>
      <c r="P21" s="591"/>
      <c r="Q21" s="592"/>
      <c r="R21" s="593" t="s">
        <v>108</v>
      </c>
      <c r="S21" s="594"/>
      <c r="T21" s="594"/>
      <c r="U21" s="594"/>
      <c r="V21" s="594"/>
      <c r="W21" s="594"/>
      <c r="X21" s="594"/>
      <c r="Y21" s="595"/>
      <c r="Z21" s="596" t="s">
        <v>108</v>
      </c>
      <c r="AA21" s="596"/>
      <c r="AB21" s="596"/>
      <c r="AC21" s="596"/>
      <c r="AD21" s="597" t="s">
        <v>108</v>
      </c>
      <c r="AE21" s="597"/>
      <c r="AF21" s="597"/>
      <c r="AG21" s="597"/>
      <c r="AH21" s="597"/>
      <c r="AI21" s="597"/>
      <c r="AJ21" s="597"/>
      <c r="AK21" s="597"/>
      <c r="AL21" s="598" t="s">
        <v>108</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t="s">
        <v>108</v>
      </c>
      <c r="BH21" s="594"/>
      <c r="BI21" s="594"/>
      <c r="BJ21" s="594"/>
      <c r="BK21" s="594"/>
      <c r="BL21" s="594"/>
      <c r="BM21" s="594"/>
      <c r="BN21" s="595"/>
      <c r="BO21" s="596" t="s">
        <v>108</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257</v>
      </c>
      <c r="C22" s="591"/>
      <c r="D22" s="591"/>
      <c r="E22" s="591"/>
      <c r="F22" s="591"/>
      <c r="G22" s="591"/>
      <c r="H22" s="591"/>
      <c r="I22" s="591"/>
      <c r="J22" s="591"/>
      <c r="K22" s="591"/>
      <c r="L22" s="591"/>
      <c r="M22" s="591"/>
      <c r="N22" s="591"/>
      <c r="O22" s="591"/>
      <c r="P22" s="591"/>
      <c r="Q22" s="592"/>
      <c r="R22" s="593">
        <v>17063</v>
      </c>
      <c r="S22" s="594"/>
      <c r="T22" s="594"/>
      <c r="U22" s="594"/>
      <c r="V22" s="594"/>
      <c r="W22" s="594"/>
      <c r="X22" s="594"/>
      <c r="Y22" s="595"/>
      <c r="Z22" s="596">
        <v>0.3</v>
      </c>
      <c r="AA22" s="596"/>
      <c r="AB22" s="596"/>
      <c r="AC22" s="596"/>
      <c r="AD22" s="597" t="s">
        <v>108</v>
      </c>
      <c r="AE22" s="597"/>
      <c r="AF22" s="597"/>
      <c r="AG22" s="597"/>
      <c r="AH22" s="597"/>
      <c r="AI22" s="597"/>
      <c r="AJ22" s="597"/>
      <c r="AK22" s="597"/>
      <c r="AL22" s="598" t="s">
        <v>108</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260</v>
      </c>
      <c r="C23" s="591"/>
      <c r="D23" s="591"/>
      <c r="E23" s="591"/>
      <c r="F23" s="591"/>
      <c r="G23" s="591"/>
      <c r="H23" s="591"/>
      <c r="I23" s="591"/>
      <c r="J23" s="591"/>
      <c r="K23" s="591"/>
      <c r="L23" s="591"/>
      <c r="M23" s="591"/>
      <c r="N23" s="591"/>
      <c r="O23" s="591"/>
      <c r="P23" s="591"/>
      <c r="Q23" s="592"/>
      <c r="R23" s="593">
        <v>183259</v>
      </c>
      <c r="S23" s="594"/>
      <c r="T23" s="594"/>
      <c r="U23" s="594"/>
      <c r="V23" s="594"/>
      <c r="W23" s="594"/>
      <c r="X23" s="594"/>
      <c r="Y23" s="595"/>
      <c r="Z23" s="596">
        <v>3.5</v>
      </c>
      <c r="AA23" s="596"/>
      <c r="AB23" s="596"/>
      <c r="AC23" s="596"/>
      <c r="AD23" s="597">
        <v>484</v>
      </c>
      <c r="AE23" s="597"/>
      <c r="AF23" s="597"/>
      <c r="AG23" s="597"/>
      <c r="AH23" s="597"/>
      <c r="AI23" s="597"/>
      <c r="AJ23" s="597"/>
      <c r="AK23" s="597"/>
      <c r="AL23" s="598">
        <v>0</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t="s">
        <v>108</v>
      </c>
      <c r="BH23" s="594"/>
      <c r="BI23" s="594"/>
      <c r="BJ23" s="594"/>
      <c r="BK23" s="594"/>
      <c r="BL23" s="594"/>
      <c r="BM23" s="594"/>
      <c r="BN23" s="595"/>
      <c r="BO23" s="596" t="s">
        <v>108</v>
      </c>
      <c r="BP23" s="596"/>
      <c r="BQ23" s="596"/>
      <c r="BR23" s="596"/>
      <c r="BS23" s="602" t="s">
        <v>108</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6" t="s">
        <v>265</v>
      </c>
      <c r="DM23" s="617"/>
      <c r="DN23" s="617"/>
      <c r="DO23" s="617"/>
      <c r="DP23" s="617"/>
      <c r="DQ23" s="617"/>
      <c r="DR23" s="617"/>
      <c r="DS23" s="617"/>
      <c r="DT23" s="617"/>
      <c r="DU23" s="617"/>
      <c r="DV23" s="618"/>
      <c r="DW23" s="575" t="s">
        <v>266</v>
      </c>
      <c r="DX23" s="576"/>
      <c r="DY23" s="576"/>
      <c r="DZ23" s="576"/>
      <c r="EA23" s="576"/>
      <c r="EB23" s="576"/>
      <c r="EC23" s="577"/>
    </row>
    <row r="24" spans="2:133" ht="11.25" customHeight="1">
      <c r="B24" s="590" t="s">
        <v>267</v>
      </c>
      <c r="C24" s="591"/>
      <c r="D24" s="591"/>
      <c r="E24" s="591"/>
      <c r="F24" s="591"/>
      <c r="G24" s="591"/>
      <c r="H24" s="591"/>
      <c r="I24" s="591"/>
      <c r="J24" s="591"/>
      <c r="K24" s="591"/>
      <c r="L24" s="591"/>
      <c r="M24" s="591"/>
      <c r="N24" s="591"/>
      <c r="O24" s="591"/>
      <c r="P24" s="591"/>
      <c r="Q24" s="592"/>
      <c r="R24" s="593">
        <v>18351</v>
      </c>
      <c r="S24" s="594"/>
      <c r="T24" s="594"/>
      <c r="U24" s="594"/>
      <c r="V24" s="594"/>
      <c r="W24" s="594"/>
      <c r="X24" s="594"/>
      <c r="Y24" s="595"/>
      <c r="Z24" s="596">
        <v>0.3</v>
      </c>
      <c r="AA24" s="596"/>
      <c r="AB24" s="596"/>
      <c r="AC24" s="596"/>
      <c r="AD24" s="597" t="s">
        <v>108</v>
      </c>
      <c r="AE24" s="597"/>
      <c r="AF24" s="597"/>
      <c r="AG24" s="597"/>
      <c r="AH24" s="597"/>
      <c r="AI24" s="597"/>
      <c r="AJ24" s="597"/>
      <c r="AK24" s="597"/>
      <c r="AL24" s="598" t="s">
        <v>108</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1423012</v>
      </c>
      <c r="CS24" s="583"/>
      <c r="CT24" s="583"/>
      <c r="CU24" s="583"/>
      <c r="CV24" s="583"/>
      <c r="CW24" s="583"/>
      <c r="CX24" s="583"/>
      <c r="CY24" s="584"/>
      <c r="CZ24" s="622">
        <v>28.8</v>
      </c>
      <c r="DA24" s="623"/>
      <c r="DB24" s="623"/>
      <c r="DC24" s="624"/>
      <c r="DD24" s="621">
        <v>744127</v>
      </c>
      <c r="DE24" s="583"/>
      <c r="DF24" s="583"/>
      <c r="DG24" s="583"/>
      <c r="DH24" s="583"/>
      <c r="DI24" s="583"/>
      <c r="DJ24" s="583"/>
      <c r="DK24" s="584"/>
      <c r="DL24" s="621">
        <v>732347</v>
      </c>
      <c r="DM24" s="583"/>
      <c r="DN24" s="583"/>
      <c r="DO24" s="583"/>
      <c r="DP24" s="583"/>
      <c r="DQ24" s="583"/>
      <c r="DR24" s="583"/>
      <c r="DS24" s="583"/>
      <c r="DT24" s="583"/>
      <c r="DU24" s="583"/>
      <c r="DV24" s="584"/>
      <c r="DW24" s="587">
        <v>41.6</v>
      </c>
      <c r="DX24" s="588"/>
      <c r="DY24" s="588"/>
      <c r="DZ24" s="588"/>
      <c r="EA24" s="588"/>
      <c r="EB24" s="588"/>
      <c r="EC24" s="589"/>
    </row>
    <row r="25" spans="2:133" ht="11.25" customHeight="1">
      <c r="B25" s="590" t="s">
        <v>270</v>
      </c>
      <c r="C25" s="591"/>
      <c r="D25" s="591"/>
      <c r="E25" s="591"/>
      <c r="F25" s="591"/>
      <c r="G25" s="591"/>
      <c r="H25" s="591"/>
      <c r="I25" s="591"/>
      <c r="J25" s="591"/>
      <c r="K25" s="591"/>
      <c r="L25" s="591"/>
      <c r="M25" s="591"/>
      <c r="N25" s="591"/>
      <c r="O25" s="591"/>
      <c r="P25" s="591"/>
      <c r="Q25" s="592"/>
      <c r="R25" s="593">
        <v>299371</v>
      </c>
      <c r="S25" s="594"/>
      <c r="T25" s="594"/>
      <c r="U25" s="594"/>
      <c r="V25" s="594"/>
      <c r="W25" s="594"/>
      <c r="X25" s="594"/>
      <c r="Y25" s="595"/>
      <c r="Z25" s="596">
        <v>5.7</v>
      </c>
      <c r="AA25" s="596"/>
      <c r="AB25" s="596"/>
      <c r="AC25" s="596"/>
      <c r="AD25" s="597" t="s">
        <v>108</v>
      </c>
      <c r="AE25" s="597"/>
      <c r="AF25" s="597"/>
      <c r="AG25" s="597"/>
      <c r="AH25" s="597"/>
      <c r="AI25" s="597"/>
      <c r="AJ25" s="597"/>
      <c r="AK25" s="597"/>
      <c r="AL25" s="598" t="s">
        <v>108</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620771</v>
      </c>
      <c r="CS25" s="625"/>
      <c r="CT25" s="625"/>
      <c r="CU25" s="625"/>
      <c r="CV25" s="625"/>
      <c r="CW25" s="625"/>
      <c r="CX25" s="625"/>
      <c r="CY25" s="626"/>
      <c r="CZ25" s="627">
        <v>12.6</v>
      </c>
      <c r="DA25" s="628"/>
      <c r="DB25" s="628"/>
      <c r="DC25" s="629"/>
      <c r="DD25" s="602">
        <v>524521</v>
      </c>
      <c r="DE25" s="625"/>
      <c r="DF25" s="625"/>
      <c r="DG25" s="625"/>
      <c r="DH25" s="625"/>
      <c r="DI25" s="625"/>
      <c r="DJ25" s="625"/>
      <c r="DK25" s="626"/>
      <c r="DL25" s="602">
        <v>512741</v>
      </c>
      <c r="DM25" s="625"/>
      <c r="DN25" s="625"/>
      <c r="DO25" s="625"/>
      <c r="DP25" s="625"/>
      <c r="DQ25" s="625"/>
      <c r="DR25" s="625"/>
      <c r="DS25" s="625"/>
      <c r="DT25" s="625"/>
      <c r="DU25" s="625"/>
      <c r="DV25" s="626"/>
      <c r="DW25" s="598">
        <v>29.1</v>
      </c>
      <c r="DX25" s="619"/>
      <c r="DY25" s="619"/>
      <c r="DZ25" s="619"/>
      <c r="EA25" s="619"/>
      <c r="EB25" s="619"/>
      <c r="EC25" s="620"/>
    </row>
    <row r="26" spans="2:133" ht="11.25" customHeight="1">
      <c r="B26" s="630" t="s">
        <v>273</v>
      </c>
      <c r="C26" s="631"/>
      <c r="D26" s="631"/>
      <c r="E26" s="631"/>
      <c r="F26" s="631"/>
      <c r="G26" s="631"/>
      <c r="H26" s="631"/>
      <c r="I26" s="631"/>
      <c r="J26" s="631"/>
      <c r="K26" s="631"/>
      <c r="L26" s="631"/>
      <c r="M26" s="631"/>
      <c r="N26" s="631"/>
      <c r="O26" s="631"/>
      <c r="P26" s="631"/>
      <c r="Q26" s="632"/>
      <c r="R26" s="593" t="s">
        <v>108</v>
      </c>
      <c r="S26" s="594"/>
      <c r="T26" s="594"/>
      <c r="U26" s="594"/>
      <c r="V26" s="594"/>
      <c r="W26" s="594"/>
      <c r="X26" s="594"/>
      <c r="Y26" s="595"/>
      <c r="Z26" s="596" t="s">
        <v>108</v>
      </c>
      <c r="AA26" s="596"/>
      <c r="AB26" s="596"/>
      <c r="AC26" s="596"/>
      <c r="AD26" s="597" t="s">
        <v>108</v>
      </c>
      <c r="AE26" s="597"/>
      <c r="AF26" s="597"/>
      <c r="AG26" s="597"/>
      <c r="AH26" s="597"/>
      <c r="AI26" s="597"/>
      <c r="AJ26" s="597"/>
      <c r="AK26" s="597"/>
      <c r="AL26" s="598" t="s">
        <v>108</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385825</v>
      </c>
      <c r="CS26" s="594"/>
      <c r="CT26" s="594"/>
      <c r="CU26" s="594"/>
      <c r="CV26" s="594"/>
      <c r="CW26" s="594"/>
      <c r="CX26" s="594"/>
      <c r="CY26" s="595"/>
      <c r="CZ26" s="627">
        <v>7.8</v>
      </c>
      <c r="DA26" s="628"/>
      <c r="DB26" s="628"/>
      <c r="DC26" s="629"/>
      <c r="DD26" s="602">
        <v>290832</v>
      </c>
      <c r="DE26" s="594"/>
      <c r="DF26" s="594"/>
      <c r="DG26" s="594"/>
      <c r="DH26" s="594"/>
      <c r="DI26" s="594"/>
      <c r="DJ26" s="594"/>
      <c r="DK26" s="595"/>
      <c r="DL26" s="602" t="s">
        <v>206</v>
      </c>
      <c r="DM26" s="594"/>
      <c r="DN26" s="594"/>
      <c r="DO26" s="594"/>
      <c r="DP26" s="594"/>
      <c r="DQ26" s="594"/>
      <c r="DR26" s="594"/>
      <c r="DS26" s="594"/>
      <c r="DT26" s="594"/>
      <c r="DU26" s="594"/>
      <c r="DV26" s="595"/>
      <c r="DW26" s="598" t="s">
        <v>206</v>
      </c>
      <c r="DX26" s="619"/>
      <c r="DY26" s="619"/>
      <c r="DZ26" s="619"/>
      <c r="EA26" s="619"/>
      <c r="EB26" s="619"/>
      <c r="EC26" s="620"/>
    </row>
    <row r="27" spans="2:133" ht="11.25" customHeight="1">
      <c r="B27" s="590" t="s">
        <v>276</v>
      </c>
      <c r="C27" s="591"/>
      <c r="D27" s="591"/>
      <c r="E27" s="591"/>
      <c r="F27" s="591"/>
      <c r="G27" s="591"/>
      <c r="H27" s="591"/>
      <c r="I27" s="591"/>
      <c r="J27" s="591"/>
      <c r="K27" s="591"/>
      <c r="L27" s="591"/>
      <c r="M27" s="591"/>
      <c r="N27" s="591"/>
      <c r="O27" s="591"/>
      <c r="P27" s="591"/>
      <c r="Q27" s="592"/>
      <c r="R27" s="593">
        <v>249814</v>
      </c>
      <c r="S27" s="594"/>
      <c r="T27" s="594"/>
      <c r="U27" s="594"/>
      <c r="V27" s="594"/>
      <c r="W27" s="594"/>
      <c r="X27" s="594"/>
      <c r="Y27" s="595"/>
      <c r="Z27" s="596">
        <v>4.7</v>
      </c>
      <c r="AA27" s="596"/>
      <c r="AB27" s="596"/>
      <c r="AC27" s="596"/>
      <c r="AD27" s="597" t="s">
        <v>108</v>
      </c>
      <c r="AE27" s="597"/>
      <c r="AF27" s="597"/>
      <c r="AG27" s="597"/>
      <c r="AH27" s="597"/>
      <c r="AI27" s="597"/>
      <c r="AJ27" s="597"/>
      <c r="AK27" s="597"/>
      <c r="AL27" s="598" t="s">
        <v>108</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805774</v>
      </c>
      <c r="BH27" s="594"/>
      <c r="BI27" s="594"/>
      <c r="BJ27" s="594"/>
      <c r="BK27" s="594"/>
      <c r="BL27" s="594"/>
      <c r="BM27" s="594"/>
      <c r="BN27" s="595"/>
      <c r="BO27" s="596">
        <v>100</v>
      </c>
      <c r="BP27" s="596"/>
      <c r="BQ27" s="596"/>
      <c r="BR27" s="596"/>
      <c r="BS27" s="602" t="s">
        <v>108</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117959</v>
      </c>
      <c r="CS27" s="625"/>
      <c r="CT27" s="625"/>
      <c r="CU27" s="625"/>
      <c r="CV27" s="625"/>
      <c r="CW27" s="625"/>
      <c r="CX27" s="625"/>
      <c r="CY27" s="626"/>
      <c r="CZ27" s="627">
        <v>2.4</v>
      </c>
      <c r="DA27" s="628"/>
      <c r="DB27" s="628"/>
      <c r="DC27" s="629"/>
      <c r="DD27" s="602">
        <v>38090</v>
      </c>
      <c r="DE27" s="625"/>
      <c r="DF27" s="625"/>
      <c r="DG27" s="625"/>
      <c r="DH27" s="625"/>
      <c r="DI27" s="625"/>
      <c r="DJ27" s="625"/>
      <c r="DK27" s="626"/>
      <c r="DL27" s="602">
        <v>38090</v>
      </c>
      <c r="DM27" s="625"/>
      <c r="DN27" s="625"/>
      <c r="DO27" s="625"/>
      <c r="DP27" s="625"/>
      <c r="DQ27" s="625"/>
      <c r="DR27" s="625"/>
      <c r="DS27" s="625"/>
      <c r="DT27" s="625"/>
      <c r="DU27" s="625"/>
      <c r="DV27" s="626"/>
      <c r="DW27" s="598">
        <v>2.2000000000000002</v>
      </c>
      <c r="DX27" s="619"/>
      <c r="DY27" s="619"/>
      <c r="DZ27" s="619"/>
      <c r="EA27" s="619"/>
      <c r="EB27" s="619"/>
      <c r="EC27" s="620"/>
    </row>
    <row r="28" spans="2:133" ht="11.25" customHeight="1">
      <c r="B28" s="590" t="s">
        <v>279</v>
      </c>
      <c r="C28" s="591"/>
      <c r="D28" s="591"/>
      <c r="E28" s="591"/>
      <c r="F28" s="591"/>
      <c r="G28" s="591"/>
      <c r="H28" s="591"/>
      <c r="I28" s="591"/>
      <c r="J28" s="591"/>
      <c r="K28" s="591"/>
      <c r="L28" s="591"/>
      <c r="M28" s="591"/>
      <c r="N28" s="591"/>
      <c r="O28" s="591"/>
      <c r="P28" s="591"/>
      <c r="Q28" s="592"/>
      <c r="R28" s="593">
        <v>6813</v>
      </c>
      <c r="S28" s="594"/>
      <c r="T28" s="594"/>
      <c r="U28" s="594"/>
      <c r="V28" s="594"/>
      <c r="W28" s="594"/>
      <c r="X28" s="594"/>
      <c r="Y28" s="595"/>
      <c r="Z28" s="596">
        <v>0.1</v>
      </c>
      <c r="AA28" s="596"/>
      <c r="AB28" s="596"/>
      <c r="AC28" s="596"/>
      <c r="AD28" s="597" t="s">
        <v>108</v>
      </c>
      <c r="AE28" s="597"/>
      <c r="AF28" s="597"/>
      <c r="AG28" s="597"/>
      <c r="AH28" s="597"/>
      <c r="AI28" s="597"/>
      <c r="AJ28" s="597"/>
      <c r="AK28" s="597"/>
      <c r="AL28" s="598" t="s">
        <v>108</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684282</v>
      </c>
      <c r="CS28" s="594"/>
      <c r="CT28" s="594"/>
      <c r="CU28" s="594"/>
      <c r="CV28" s="594"/>
      <c r="CW28" s="594"/>
      <c r="CX28" s="594"/>
      <c r="CY28" s="595"/>
      <c r="CZ28" s="627">
        <v>13.9</v>
      </c>
      <c r="DA28" s="628"/>
      <c r="DB28" s="628"/>
      <c r="DC28" s="629"/>
      <c r="DD28" s="602">
        <v>181516</v>
      </c>
      <c r="DE28" s="594"/>
      <c r="DF28" s="594"/>
      <c r="DG28" s="594"/>
      <c r="DH28" s="594"/>
      <c r="DI28" s="594"/>
      <c r="DJ28" s="594"/>
      <c r="DK28" s="595"/>
      <c r="DL28" s="602">
        <v>181516</v>
      </c>
      <c r="DM28" s="594"/>
      <c r="DN28" s="594"/>
      <c r="DO28" s="594"/>
      <c r="DP28" s="594"/>
      <c r="DQ28" s="594"/>
      <c r="DR28" s="594"/>
      <c r="DS28" s="594"/>
      <c r="DT28" s="594"/>
      <c r="DU28" s="594"/>
      <c r="DV28" s="595"/>
      <c r="DW28" s="598">
        <v>10.3</v>
      </c>
      <c r="DX28" s="619"/>
      <c r="DY28" s="619"/>
      <c r="DZ28" s="619"/>
      <c r="EA28" s="619"/>
      <c r="EB28" s="619"/>
      <c r="EC28" s="620"/>
    </row>
    <row r="29" spans="2:133" ht="11.25" customHeight="1">
      <c r="B29" s="590" t="s">
        <v>281</v>
      </c>
      <c r="C29" s="591"/>
      <c r="D29" s="591"/>
      <c r="E29" s="591"/>
      <c r="F29" s="591"/>
      <c r="G29" s="591"/>
      <c r="H29" s="591"/>
      <c r="I29" s="591"/>
      <c r="J29" s="591"/>
      <c r="K29" s="591"/>
      <c r="L29" s="591"/>
      <c r="M29" s="591"/>
      <c r="N29" s="591"/>
      <c r="O29" s="591"/>
      <c r="P29" s="591"/>
      <c r="Q29" s="592"/>
      <c r="R29" s="593">
        <v>11275</v>
      </c>
      <c r="S29" s="594"/>
      <c r="T29" s="594"/>
      <c r="U29" s="594"/>
      <c r="V29" s="594"/>
      <c r="W29" s="594"/>
      <c r="X29" s="594"/>
      <c r="Y29" s="595"/>
      <c r="Z29" s="596">
        <v>0.2</v>
      </c>
      <c r="AA29" s="596"/>
      <c r="AB29" s="596"/>
      <c r="AC29" s="596"/>
      <c r="AD29" s="597" t="s">
        <v>108</v>
      </c>
      <c r="AE29" s="597"/>
      <c r="AF29" s="597"/>
      <c r="AG29" s="597"/>
      <c r="AH29" s="597"/>
      <c r="AI29" s="597"/>
      <c r="AJ29" s="597"/>
      <c r="AK29" s="597"/>
      <c r="AL29" s="598" t="s">
        <v>108</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54" t="s">
        <v>284</v>
      </c>
      <c r="CE29" s="655"/>
      <c r="CF29" s="607" t="s">
        <v>285</v>
      </c>
      <c r="CG29" s="608"/>
      <c r="CH29" s="608"/>
      <c r="CI29" s="608"/>
      <c r="CJ29" s="608"/>
      <c r="CK29" s="608"/>
      <c r="CL29" s="608"/>
      <c r="CM29" s="608"/>
      <c r="CN29" s="608"/>
      <c r="CO29" s="608"/>
      <c r="CP29" s="608"/>
      <c r="CQ29" s="609"/>
      <c r="CR29" s="593">
        <v>684282</v>
      </c>
      <c r="CS29" s="625"/>
      <c r="CT29" s="625"/>
      <c r="CU29" s="625"/>
      <c r="CV29" s="625"/>
      <c r="CW29" s="625"/>
      <c r="CX29" s="625"/>
      <c r="CY29" s="626"/>
      <c r="CZ29" s="627">
        <v>13.9</v>
      </c>
      <c r="DA29" s="628"/>
      <c r="DB29" s="628"/>
      <c r="DC29" s="629"/>
      <c r="DD29" s="602">
        <v>181516</v>
      </c>
      <c r="DE29" s="625"/>
      <c r="DF29" s="625"/>
      <c r="DG29" s="625"/>
      <c r="DH29" s="625"/>
      <c r="DI29" s="625"/>
      <c r="DJ29" s="625"/>
      <c r="DK29" s="626"/>
      <c r="DL29" s="602">
        <v>181516</v>
      </c>
      <c r="DM29" s="625"/>
      <c r="DN29" s="625"/>
      <c r="DO29" s="625"/>
      <c r="DP29" s="625"/>
      <c r="DQ29" s="625"/>
      <c r="DR29" s="625"/>
      <c r="DS29" s="625"/>
      <c r="DT29" s="625"/>
      <c r="DU29" s="625"/>
      <c r="DV29" s="626"/>
      <c r="DW29" s="598">
        <v>10.3</v>
      </c>
      <c r="DX29" s="619"/>
      <c r="DY29" s="619"/>
      <c r="DZ29" s="619"/>
      <c r="EA29" s="619"/>
      <c r="EB29" s="619"/>
      <c r="EC29" s="620"/>
    </row>
    <row r="30" spans="2:133" ht="11.25" customHeight="1">
      <c r="B30" s="590" t="s">
        <v>286</v>
      </c>
      <c r="C30" s="591"/>
      <c r="D30" s="591"/>
      <c r="E30" s="591"/>
      <c r="F30" s="591"/>
      <c r="G30" s="591"/>
      <c r="H30" s="591"/>
      <c r="I30" s="591"/>
      <c r="J30" s="591"/>
      <c r="K30" s="591"/>
      <c r="L30" s="591"/>
      <c r="M30" s="591"/>
      <c r="N30" s="591"/>
      <c r="O30" s="591"/>
      <c r="P30" s="591"/>
      <c r="Q30" s="592"/>
      <c r="R30" s="593">
        <v>343209</v>
      </c>
      <c r="S30" s="594"/>
      <c r="T30" s="594"/>
      <c r="U30" s="594"/>
      <c r="V30" s="594"/>
      <c r="W30" s="594"/>
      <c r="X30" s="594"/>
      <c r="Y30" s="595"/>
      <c r="Z30" s="596">
        <v>6.5</v>
      </c>
      <c r="AA30" s="596"/>
      <c r="AB30" s="596"/>
      <c r="AC30" s="596"/>
      <c r="AD30" s="597" t="s">
        <v>108</v>
      </c>
      <c r="AE30" s="597"/>
      <c r="AF30" s="597"/>
      <c r="AG30" s="597"/>
      <c r="AH30" s="597"/>
      <c r="AI30" s="597"/>
      <c r="AJ30" s="597"/>
      <c r="AK30" s="597"/>
      <c r="AL30" s="598" t="s">
        <v>108</v>
      </c>
      <c r="AM30" s="599"/>
      <c r="AN30" s="599"/>
      <c r="AO30" s="600"/>
      <c r="AP30" s="639" t="s">
        <v>287</v>
      </c>
      <c r="AQ30" s="640"/>
      <c r="AR30" s="640"/>
      <c r="AS30" s="640"/>
      <c r="AT30" s="645" t="s">
        <v>288</v>
      </c>
      <c r="AU30" s="182"/>
      <c r="AV30" s="182"/>
      <c r="AW30" s="182"/>
      <c r="AX30" s="579" t="s">
        <v>166</v>
      </c>
      <c r="AY30" s="580"/>
      <c r="AZ30" s="580"/>
      <c r="BA30" s="580"/>
      <c r="BB30" s="580"/>
      <c r="BC30" s="580"/>
      <c r="BD30" s="580"/>
      <c r="BE30" s="580"/>
      <c r="BF30" s="581"/>
      <c r="BG30" s="651">
        <v>99.9</v>
      </c>
      <c r="BH30" s="652"/>
      <c r="BI30" s="652"/>
      <c r="BJ30" s="652"/>
      <c r="BK30" s="652"/>
      <c r="BL30" s="652"/>
      <c r="BM30" s="588">
        <v>99.3</v>
      </c>
      <c r="BN30" s="652"/>
      <c r="BO30" s="652"/>
      <c r="BP30" s="652"/>
      <c r="BQ30" s="653"/>
      <c r="BR30" s="651">
        <v>99.8</v>
      </c>
      <c r="BS30" s="652"/>
      <c r="BT30" s="652"/>
      <c r="BU30" s="652"/>
      <c r="BV30" s="652"/>
      <c r="BW30" s="652"/>
      <c r="BX30" s="588">
        <v>99.2</v>
      </c>
      <c r="BY30" s="652"/>
      <c r="BZ30" s="652"/>
      <c r="CA30" s="652"/>
      <c r="CB30" s="653"/>
      <c r="CD30" s="656"/>
      <c r="CE30" s="657"/>
      <c r="CF30" s="607" t="s">
        <v>289</v>
      </c>
      <c r="CG30" s="608"/>
      <c r="CH30" s="608"/>
      <c r="CI30" s="608"/>
      <c r="CJ30" s="608"/>
      <c r="CK30" s="608"/>
      <c r="CL30" s="608"/>
      <c r="CM30" s="608"/>
      <c r="CN30" s="608"/>
      <c r="CO30" s="608"/>
      <c r="CP30" s="608"/>
      <c r="CQ30" s="609"/>
      <c r="CR30" s="593">
        <v>660227</v>
      </c>
      <c r="CS30" s="594"/>
      <c r="CT30" s="594"/>
      <c r="CU30" s="594"/>
      <c r="CV30" s="594"/>
      <c r="CW30" s="594"/>
      <c r="CX30" s="594"/>
      <c r="CY30" s="595"/>
      <c r="CZ30" s="627">
        <v>13.4</v>
      </c>
      <c r="DA30" s="628"/>
      <c r="DB30" s="628"/>
      <c r="DC30" s="629"/>
      <c r="DD30" s="602">
        <v>157779</v>
      </c>
      <c r="DE30" s="594"/>
      <c r="DF30" s="594"/>
      <c r="DG30" s="594"/>
      <c r="DH30" s="594"/>
      <c r="DI30" s="594"/>
      <c r="DJ30" s="594"/>
      <c r="DK30" s="595"/>
      <c r="DL30" s="602">
        <v>157779</v>
      </c>
      <c r="DM30" s="594"/>
      <c r="DN30" s="594"/>
      <c r="DO30" s="594"/>
      <c r="DP30" s="594"/>
      <c r="DQ30" s="594"/>
      <c r="DR30" s="594"/>
      <c r="DS30" s="594"/>
      <c r="DT30" s="594"/>
      <c r="DU30" s="594"/>
      <c r="DV30" s="595"/>
      <c r="DW30" s="598">
        <v>9</v>
      </c>
      <c r="DX30" s="619"/>
      <c r="DY30" s="619"/>
      <c r="DZ30" s="619"/>
      <c r="EA30" s="619"/>
      <c r="EB30" s="619"/>
      <c r="EC30" s="620"/>
    </row>
    <row r="31" spans="2:133" ht="11.25" customHeight="1">
      <c r="B31" s="590" t="s">
        <v>290</v>
      </c>
      <c r="C31" s="591"/>
      <c r="D31" s="591"/>
      <c r="E31" s="591"/>
      <c r="F31" s="591"/>
      <c r="G31" s="591"/>
      <c r="H31" s="591"/>
      <c r="I31" s="591"/>
      <c r="J31" s="591"/>
      <c r="K31" s="591"/>
      <c r="L31" s="591"/>
      <c r="M31" s="591"/>
      <c r="N31" s="591"/>
      <c r="O31" s="591"/>
      <c r="P31" s="591"/>
      <c r="Q31" s="592"/>
      <c r="R31" s="593">
        <v>400277</v>
      </c>
      <c r="S31" s="594"/>
      <c r="T31" s="594"/>
      <c r="U31" s="594"/>
      <c r="V31" s="594"/>
      <c r="W31" s="594"/>
      <c r="X31" s="594"/>
      <c r="Y31" s="595"/>
      <c r="Z31" s="596">
        <v>7.6</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99.6</v>
      </c>
      <c r="BH31" s="625"/>
      <c r="BI31" s="625"/>
      <c r="BJ31" s="625"/>
      <c r="BK31" s="625"/>
      <c r="BL31" s="625"/>
      <c r="BM31" s="599">
        <v>98.6</v>
      </c>
      <c r="BN31" s="649"/>
      <c r="BO31" s="649"/>
      <c r="BP31" s="649"/>
      <c r="BQ31" s="650"/>
      <c r="BR31" s="648">
        <v>99.6</v>
      </c>
      <c r="BS31" s="625"/>
      <c r="BT31" s="625"/>
      <c r="BU31" s="625"/>
      <c r="BV31" s="625"/>
      <c r="BW31" s="625"/>
      <c r="BX31" s="599">
        <v>98.4</v>
      </c>
      <c r="BY31" s="649"/>
      <c r="BZ31" s="649"/>
      <c r="CA31" s="649"/>
      <c r="CB31" s="650"/>
      <c r="CD31" s="656"/>
      <c r="CE31" s="657"/>
      <c r="CF31" s="607" t="s">
        <v>293</v>
      </c>
      <c r="CG31" s="608"/>
      <c r="CH31" s="608"/>
      <c r="CI31" s="608"/>
      <c r="CJ31" s="608"/>
      <c r="CK31" s="608"/>
      <c r="CL31" s="608"/>
      <c r="CM31" s="608"/>
      <c r="CN31" s="608"/>
      <c r="CO31" s="608"/>
      <c r="CP31" s="608"/>
      <c r="CQ31" s="609"/>
      <c r="CR31" s="593">
        <v>24055</v>
      </c>
      <c r="CS31" s="625"/>
      <c r="CT31" s="625"/>
      <c r="CU31" s="625"/>
      <c r="CV31" s="625"/>
      <c r="CW31" s="625"/>
      <c r="CX31" s="625"/>
      <c r="CY31" s="626"/>
      <c r="CZ31" s="627">
        <v>0.5</v>
      </c>
      <c r="DA31" s="628"/>
      <c r="DB31" s="628"/>
      <c r="DC31" s="629"/>
      <c r="DD31" s="602">
        <v>23737</v>
      </c>
      <c r="DE31" s="625"/>
      <c r="DF31" s="625"/>
      <c r="DG31" s="625"/>
      <c r="DH31" s="625"/>
      <c r="DI31" s="625"/>
      <c r="DJ31" s="625"/>
      <c r="DK31" s="626"/>
      <c r="DL31" s="602">
        <v>23737</v>
      </c>
      <c r="DM31" s="625"/>
      <c r="DN31" s="625"/>
      <c r="DO31" s="625"/>
      <c r="DP31" s="625"/>
      <c r="DQ31" s="625"/>
      <c r="DR31" s="625"/>
      <c r="DS31" s="625"/>
      <c r="DT31" s="625"/>
      <c r="DU31" s="625"/>
      <c r="DV31" s="626"/>
      <c r="DW31" s="598">
        <v>1.3</v>
      </c>
      <c r="DX31" s="619"/>
      <c r="DY31" s="619"/>
      <c r="DZ31" s="619"/>
      <c r="EA31" s="619"/>
      <c r="EB31" s="619"/>
      <c r="EC31" s="620"/>
    </row>
    <row r="32" spans="2:133" ht="11.25" customHeight="1">
      <c r="B32" s="590" t="s">
        <v>294</v>
      </c>
      <c r="C32" s="591"/>
      <c r="D32" s="591"/>
      <c r="E32" s="591"/>
      <c r="F32" s="591"/>
      <c r="G32" s="591"/>
      <c r="H32" s="591"/>
      <c r="I32" s="591"/>
      <c r="J32" s="591"/>
      <c r="K32" s="591"/>
      <c r="L32" s="591"/>
      <c r="M32" s="591"/>
      <c r="N32" s="591"/>
      <c r="O32" s="591"/>
      <c r="P32" s="591"/>
      <c r="Q32" s="592"/>
      <c r="R32" s="593">
        <v>543601</v>
      </c>
      <c r="S32" s="594"/>
      <c r="T32" s="594"/>
      <c r="U32" s="594"/>
      <c r="V32" s="594"/>
      <c r="W32" s="594"/>
      <c r="X32" s="594"/>
      <c r="Y32" s="595"/>
      <c r="Z32" s="596">
        <v>10.3</v>
      </c>
      <c r="AA32" s="596"/>
      <c r="AB32" s="596"/>
      <c r="AC32" s="596"/>
      <c r="AD32" s="597">
        <v>740</v>
      </c>
      <c r="AE32" s="597"/>
      <c r="AF32" s="597"/>
      <c r="AG32" s="597"/>
      <c r="AH32" s="597"/>
      <c r="AI32" s="597"/>
      <c r="AJ32" s="597"/>
      <c r="AK32" s="597"/>
      <c r="AL32" s="598">
        <v>0</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100</v>
      </c>
      <c r="BH32" s="661"/>
      <c r="BI32" s="661"/>
      <c r="BJ32" s="661"/>
      <c r="BK32" s="661"/>
      <c r="BL32" s="661"/>
      <c r="BM32" s="662">
        <v>99.7</v>
      </c>
      <c r="BN32" s="661"/>
      <c r="BO32" s="661"/>
      <c r="BP32" s="661"/>
      <c r="BQ32" s="663"/>
      <c r="BR32" s="660">
        <v>100</v>
      </c>
      <c r="BS32" s="661"/>
      <c r="BT32" s="661"/>
      <c r="BU32" s="661"/>
      <c r="BV32" s="661"/>
      <c r="BW32" s="661"/>
      <c r="BX32" s="662">
        <v>99.7</v>
      </c>
      <c r="BY32" s="661"/>
      <c r="BZ32" s="661"/>
      <c r="CA32" s="661"/>
      <c r="CB32" s="663"/>
      <c r="CD32" s="658"/>
      <c r="CE32" s="659"/>
      <c r="CF32" s="607" t="s">
        <v>296</v>
      </c>
      <c r="CG32" s="608"/>
      <c r="CH32" s="608"/>
      <c r="CI32" s="608"/>
      <c r="CJ32" s="608"/>
      <c r="CK32" s="608"/>
      <c r="CL32" s="608"/>
      <c r="CM32" s="608"/>
      <c r="CN32" s="608"/>
      <c r="CO32" s="608"/>
      <c r="CP32" s="608"/>
      <c r="CQ32" s="609"/>
      <c r="CR32" s="593" t="s">
        <v>108</v>
      </c>
      <c r="CS32" s="594"/>
      <c r="CT32" s="594"/>
      <c r="CU32" s="594"/>
      <c r="CV32" s="594"/>
      <c r="CW32" s="594"/>
      <c r="CX32" s="594"/>
      <c r="CY32" s="595"/>
      <c r="CZ32" s="627" t="s">
        <v>108</v>
      </c>
      <c r="DA32" s="628"/>
      <c r="DB32" s="628"/>
      <c r="DC32" s="629"/>
      <c r="DD32" s="602" t="s">
        <v>108</v>
      </c>
      <c r="DE32" s="594"/>
      <c r="DF32" s="594"/>
      <c r="DG32" s="594"/>
      <c r="DH32" s="594"/>
      <c r="DI32" s="594"/>
      <c r="DJ32" s="594"/>
      <c r="DK32" s="595"/>
      <c r="DL32" s="602" t="s">
        <v>108</v>
      </c>
      <c r="DM32" s="594"/>
      <c r="DN32" s="594"/>
      <c r="DO32" s="594"/>
      <c r="DP32" s="594"/>
      <c r="DQ32" s="594"/>
      <c r="DR32" s="594"/>
      <c r="DS32" s="594"/>
      <c r="DT32" s="594"/>
      <c r="DU32" s="594"/>
      <c r="DV32" s="595"/>
      <c r="DW32" s="598" t="s">
        <v>108</v>
      </c>
      <c r="DX32" s="619"/>
      <c r="DY32" s="619"/>
      <c r="DZ32" s="619"/>
      <c r="EA32" s="619"/>
      <c r="EB32" s="619"/>
      <c r="EC32" s="620"/>
    </row>
    <row r="33" spans="2:133" ht="11.25" customHeight="1">
      <c r="B33" s="590" t="s">
        <v>297</v>
      </c>
      <c r="C33" s="591"/>
      <c r="D33" s="591"/>
      <c r="E33" s="591"/>
      <c r="F33" s="591"/>
      <c r="G33" s="591"/>
      <c r="H33" s="591"/>
      <c r="I33" s="591"/>
      <c r="J33" s="591"/>
      <c r="K33" s="591"/>
      <c r="L33" s="591"/>
      <c r="M33" s="591"/>
      <c r="N33" s="591"/>
      <c r="O33" s="591"/>
      <c r="P33" s="591"/>
      <c r="Q33" s="592"/>
      <c r="R33" s="593">
        <v>1335100</v>
      </c>
      <c r="S33" s="594"/>
      <c r="T33" s="594"/>
      <c r="U33" s="594"/>
      <c r="V33" s="594"/>
      <c r="W33" s="594"/>
      <c r="X33" s="594"/>
      <c r="Y33" s="595"/>
      <c r="Z33" s="596">
        <v>25.2</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2014550</v>
      </c>
      <c r="CS33" s="625"/>
      <c r="CT33" s="625"/>
      <c r="CU33" s="625"/>
      <c r="CV33" s="625"/>
      <c r="CW33" s="625"/>
      <c r="CX33" s="625"/>
      <c r="CY33" s="626"/>
      <c r="CZ33" s="627">
        <v>40.799999999999997</v>
      </c>
      <c r="DA33" s="628"/>
      <c r="DB33" s="628"/>
      <c r="DC33" s="629"/>
      <c r="DD33" s="602">
        <v>1168045</v>
      </c>
      <c r="DE33" s="625"/>
      <c r="DF33" s="625"/>
      <c r="DG33" s="625"/>
      <c r="DH33" s="625"/>
      <c r="DI33" s="625"/>
      <c r="DJ33" s="625"/>
      <c r="DK33" s="626"/>
      <c r="DL33" s="602">
        <v>617281</v>
      </c>
      <c r="DM33" s="625"/>
      <c r="DN33" s="625"/>
      <c r="DO33" s="625"/>
      <c r="DP33" s="625"/>
      <c r="DQ33" s="625"/>
      <c r="DR33" s="625"/>
      <c r="DS33" s="625"/>
      <c r="DT33" s="625"/>
      <c r="DU33" s="625"/>
      <c r="DV33" s="626"/>
      <c r="DW33" s="598">
        <v>35.1</v>
      </c>
      <c r="DX33" s="619"/>
      <c r="DY33" s="619"/>
      <c r="DZ33" s="619"/>
      <c r="EA33" s="619"/>
      <c r="EB33" s="619"/>
      <c r="EC33" s="620"/>
    </row>
    <row r="34" spans="2:133" ht="11.25" customHeight="1">
      <c r="B34" s="590" t="s">
        <v>299</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666503</v>
      </c>
      <c r="CS34" s="594"/>
      <c r="CT34" s="594"/>
      <c r="CU34" s="594"/>
      <c r="CV34" s="594"/>
      <c r="CW34" s="594"/>
      <c r="CX34" s="594"/>
      <c r="CY34" s="595"/>
      <c r="CZ34" s="627">
        <v>13.5</v>
      </c>
      <c r="DA34" s="628"/>
      <c r="DB34" s="628"/>
      <c r="DC34" s="629"/>
      <c r="DD34" s="602">
        <v>465664</v>
      </c>
      <c r="DE34" s="594"/>
      <c r="DF34" s="594"/>
      <c r="DG34" s="594"/>
      <c r="DH34" s="594"/>
      <c r="DI34" s="594"/>
      <c r="DJ34" s="594"/>
      <c r="DK34" s="595"/>
      <c r="DL34" s="602">
        <v>363352</v>
      </c>
      <c r="DM34" s="594"/>
      <c r="DN34" s="594"/>
      <c r="DO34" s="594"/>
      <c r="DP34" s="594"/>
      <c r="DQ34" s="594"/>
      <c r="DR34" s="594"/>
      <c r="DS34" s="594"/>
      <c r="DT34" s="594"/>
      <c r="DU34" s="594"/>
      <c r="DV34" s="595"/>
      <c r="DW34" s="598">
        <v>20.6</v>
      </c>
      <c r="DX34" s="619"/>
      <c r="DY34" s="619"/>
      <c r="DZ34" s="619"/>
      <c r="EA34" s="619"/>
      <c r="EB34" s="619"/>
      <c r="EC34" s="620"/>
    </row>
    <row r="35" spans="2:133" ht="11.25" customHeight="1">
      <c r="B35" s="590" t="s">
        <v>303</v>
      </c>
      <c r="C35" s="591"/>
      <c r="D35" s="591"/>
      <c r="E35" s="591"/>
      <c r="F35" s="591"/>
      <c r="G35" s="591"/>
      <c r="H35" s="591"/>
      <c r="I35" s="591"/>
      <c r="J35" s="591"/>
      <c r="K35" s="591"/>
      <c r="L35" s="591"/>
      <c r="M35" s="591"/>
      <c r="N35" s="591"/>
      <c r="O35" s="591"/>
      <c r="P35" s="591"/>
      <c r="Q35" s="592"/>
      <c r="R35" s="593">
        <v>100000</v>
      </c>
      <c r="S35" s="594"/>
      <c r="T35" s="594"/>
      <c r="U35" s="594"/>
      <c r="V35" s="594"/>
      <c r="W35" s="594"/>
      <c r="X35" s="594"/>
      <c r="Y35" s="595"/>
      <c r="Z35" s="596">
        <v>1.9</v>
      </c>
      <c r="AA35" s="596"/>
      <c r="AB35" s="596"/>
      <c r="AC35" s="596"/>
      <c r="AD35" s="597" t="s">
        <v>108</v>
      </c>
      <c r="AE35" s="597"/>
      <c r="AF35" s="597"/>
      <c r="AG35" s="597"/>
      <c r="AH35" s="597"/>
      <c r="AI35" s="597"/>
      <c r="AJ35" s="597"/>
      <c r="AK35" s="597"/>
      <c r="AL35" s="598" t="s">
        <v>108</v>
      </c>
      <c r="AM35" s="599"/>
      <c r="AN35" s="599"/>
      <c r="AO35" s="600"/>
      <c r="AP35" s="186"/>
      <c r="AQ35" s="604" t="s">
        <v>304</v>
      </c>
      <c r="AR35" s="605"/>
      <c r="AS35" s="605"/>
      <c r="AT35" s="605"/>
      <c r="AU35" s="605"/>
      <c r="AV35" s="605"/>
      <c r="AW35" s="605"/>
      <c r="AX35" s="605"/>
      <c r="AY35" s="606"/>
      <c r="AZ35" s="582">
        <v>303728</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21842</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5410</v>
      </c>
      <c r="CS35" s="625"/>
      <c r="CT35" s="625"/>
      <c r="CU35" s="625"/>
      <c r="CV35" s="625"/>
      <c r="CW35" s="625"/>
      <c r="CX35" s="625"/>
      <c r="CY35" s="626"/>
      <c r="CZ35" s="627">
        <v>0.1</v>
      </c>
      <c r="DA35" s="628"/>
      <c r="DB35" s="628"/>
      <c r="DC35" s="629"/>
      <c r="DD35" s="602">
        <v>3706</v>
      </c>
      <c r="DE35" s="625"/>
      <c r="DF35" s="625"/>
      <c r="DG35" s="625"/>
      <c r="DH35" s="625"/>
      <c r="DI35" s="625"/>
      <c r="DJ35" s="625"/>
      <c r="DK35" s="626"/>
      <c r="DL35" s="602">
        <v>3706</v>
      </c>
      <c r="DM35" s="625"/>
      <c r="DN35" s="625"/>
      <c r="DO35" s="625"/>
      <c r="DP35" s="625"/>
      <c r="DQ35" s="625"/>
      <c r="DR35" s="625"/>
      <c r="DS35" s="625"/>
      <c r="DT35" s="625"/>
      <c r="DU35" s="625"/>
      <c r="DV35" s="626"/>
      <c r="DW35" s="598">
        <v>0.2</v>
      </c>
      <c r="DX35" s="619"/>
      <c r="DY35" s="619"/>
      <c r="DZ35" s="619"/>
      <c r="EA35" s="619"/>
      <c r="EB35" s="619"/>
      <c r="EC35" s="620"/>
    </row>
    <row r="36" spans="2:133" ht="11.25" customHeight="1">
      <c r="B36" s="636" t="s">
        <v>307</v>
      </c>
      <c r="C36" s="637"/>
      <c r="D36" s="637"/>
      <c r="E36" s="637"/>
      <c r="F36" s="637"/>
      <c r="G36" s="637"/>
      <c r="H36" s="637"/>
      <c r="I36" s="637"/>
      <c r="J36" s="637"/>
      <c r="K36" s="637"/>
      <c r="L36" s="637"/>
      <c r="M36" s="637"/>
      <c r="N36" s="637"/>
      <c r="O36" s="637"/>
      <c r="P36" s="637"/>
      <c r="Q36" s="638"/>
      <c r="R36" s="665">
        <v>5295562</v>
      </c>
      <c r="S36" s="666"/>
      <c r="T36" s="666"/>
      <c r="U36" s="666"/>
      <c r="V36" s="666"/>
      <c r="W36" s="666"/>
      <c r="X36" s="666"/>
      <c r="Y36" s="667"/>
      <c r="Z36" s="668">
        <v>100</v>
      </c>
      <c r="AA36" s="668"/>
      <c r="AB36" s="668"/>
      <c r="AC36" s="668"/>
      <c r="AD36" s="669">
        <v>1660623</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75000</v>
      </c>
      <c r="BA36" s="594"/>
      <c r="BB36" s="594"/>
      <c r="BC36" s="594"/>
      <c r="BD36" s="625"/>
      <c r="BE36" s="625"/>
      <c r="BF36" s="650"/>
      <c r="BG36" s="607" t="s">
        <v>309</v>
      </c>
      <c r="BH36" s="608"/>
      <c r="BI36" s="608"/>
      <c r="BJ36" s="608"/>
      <c r="BK36" s="608"/>
      <c r="BL36" s="608"/>
      <c r="BM36" s="608"/>
      <c r="BN36" s="608"/>
      <c r="BO36" s="608"/>
      <c r="BP36" s="608"/>
      <c r="BQ36" s="608"/>
      <c r="BR36" s="608"/>
      <c r="BS36" s="608"/>
      <c r="BT36" s="608"/>
      <c r="BU36" s="609"/>
      <c r="BV36" s="593">
        <v>20232</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169934</v>
      </c>
      <c r="CS36" s="594"/>
      <c r="CT36" s="594"/>
      <c r="CU36" s="594"/>
      <c r="CV36" s="594"/>
      <c r="CW36" s="594"/>
      <c r="CX36" s="594"/>
      <c r="CY36" s="595"/>
      <c r="CZ36" s="627">
        <v>3.4</v>
      </c>
      <c r="DA36" s="628"/>
      <c r="DB36" s="628"/>
      <c r="DC36" s="629"/>
      <c r="DD36" s="602">
        <v>163536</v>
      </c>
      <c r="DE36" s="594"/>
      <c r="DF36" s="594"/>
      <c r="DG36" s="594"/>
      <c r="DH36" s="594"/>
      <c r="DI36" s="594"/>
      <c r="DJ36" s="594"/>
      <c r="DK36" s="595"/>
      <c r="DL36" s="602">
        <v>65403</v>
      </c>
      <c r="DM36" s="594"/>
      <c r="DN36" s="594"/>
      <c r="DO36" s="594"/>
      <c r="DP36" s="594"/>
      <c r="DQ36" s="594"/>
      <c r="DR36" s="594"/>
      <c r="DS36" s="594"/>
      <c r="DT36" s="594"/>
      <c r="DU36" s="594"/>
      <c r="DV36" s="595"/>
      <c r="DW36" s="598">
        <v>3.7</v>
      </c>
      <c r="DX36" s="619"/>
      <c r="DY36" s="619"/>
      <c r="DZ36" s="619"/>
      <c r="EA36" s="619"/>
      <c r="EB36" s="619"/>
      <c r="EC36" s="620"/>
    </row>
    <row r="37" spans="2:133" ht="11.25" customHeight="1">
      <c r="AQ37" s="672" t="s">
        <v>311</v>
      </c>
      <c r="AR37" s="673"/>
      <c r="AS37" s="673"/>
      <c r="AT37" s="673"/>
      <c r="AU37" s="673"/>
      <c r="AV37" s="673"/>
      <c r="AW37" s="673"/>
      <c r="AX37" s="673"/>
      <c r="AY37" s="674"/>
      <c r="AZ37" s="593">
        <v>58565</v>
      </c>
      <c r="BA37" s="594"/>
      <c r="BB37" s="594"/>
      <c r="BC37" s="594"/>
      <c r="BD37" s="625"/>
      <c r="BE37" s="625"/>
      <c r="BF37" s="650"/>
      <c r="BG37" s="607" t="s">
        <v>312</v>
      </c>
      <c r="BH37" s="608"/>
      <c r="BI37" s="608"/>
      <c r="BJ37" s="608"/>
      <c r="BK37" s="608"/>
      <c r="BL37" s="608"/>
      <c r="BM37" s="608"/>
      <c r="BN37" s="608"/>
      <c r="BO37" s="608"/>
      <c r="BP37" s="608"/>
      <c r="BQ37" s="608"/>
      <c r="BR37" s="608"/>
      <c r="BS37" s="608"/>
      <c r="BT37" s="608"/>
      <c r="BU37" s="609"/>
      <c r="BV37" s="593">
        <v>479</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4317</v>
      </c>
      <c r="CS37" s="625"/>
      <c r="CT37" s="625"/>
      <c r="CU37" s="625"/>
      <c r="CV37" s="625"/>
      <c r="CW37" s="625"/>
      <c r="CX37" s="625"/>
      <c r="CY37" s="626"/>
      <c r="CZ37" s="627">
        <v>0.1</v>
      </c>
      <c r="DA37" s="628"/>
      <c r="DB37" s="628"/>
      <c r="DC37" s="629"/>
      <c r="DD37" s="602">
        <v>4317</v>
      </c>
      <c r="DE37" s="625"/>
      <c r="DF37" s="625"/>
      <c r="DG37" s="625"/>
      <c r="DH37" s="625"/>
      <c r="DI37" s="625"/>
      <c r="DJ37" s="625"/>
      <c r="DK37" s="626"/>
      <c r="DL37" s="602">
        <v>4317</v>
      </c>
      <c r="DM37" s="625"/>
      <c r="DN37" s="625"/>
      <c r="DO37" s="625"/>
      <c r="DP37" s="625"/>
      <c r="DQ37" s="625"/>
      <c r="DR37" s="625"/>
      <c r="DS37" s="625"/>
      <c r="DT37" s="625"/>
      <c r="DU37" s="625"/>
      <c r="DV37" s="626"/>
      <c r="DW37" s="598">
        <v>0.2</v>
      </c>
      <c r="DX37" s="619"/>
      <c r="DY37" s="619"/>
      <c r="DZ37" s="619"/>
      <c r="EA37" s="619"/>
      <c r="EB37" s="619"/>
      <c r="EC37" s="620"/>
    </row>
    <row r="38" spans="2:133" ht="11.25" customHeight="1">
      <c r="AQ38" s="672" t="s">
        <v>314</v>
      </c>
      <c r="AR38" s="673"/>
      <c r="AS38" s="673"/>
      <c r="AT38" s="673"/>
      <c r="AU38" s="673"/>
      <c r="AV38" s="673"/>
      <c r="AW38" s="673"/>
      <c r="AX38" s="673"/>
      <c r="AY38" s="674"/>
      <c r="AZ38" s="593">
        <v>21557</v>
      </c>
      <c r="BA38" s="594"/>
      <c r="BB38" s="594"/>
      <c r="BC38" s="594"/>
      <c r="BD38" s="625"/>
      <c r="BE38" s="625"/>
      <c r="BF38" s="650"/>
      <c r="BG38" s="607" t="s">
        <v>315</v>
      </c>
      <c r="BH38" s="608"/>
      <c r="BI38" s="608"/>
      <c r="BJ38" s="608"/>
      <c r="BK38" s="608"/>
      <c r="BL38" s="608"/>
      <c r="BM38" s="608"/>
      <c r="BN38" s="608"/>
      <c r="BO38" s="608"/>
      <c r="BP38" s="608"/>
      <c r="BQ38" s="608"/>
      <c r="BR38" s="608"/>
      <c r="BS38" s="608"/>
      <c r="BT38" s="608"/>
      <c r="BU38" s="609"/>
      <c r="BV38" s="593">
        <v>788</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245163</v>
      </c>
      <c r="CS38" s="594"/>
      <c r="CT38" s="594"/>
      <c r="CU38" s="594"/>
      <c r="CV38" s="594"/>
      <c r="CW38" s="594"/>
      <c r="CX38" s="594"/>
      <c r="CY38" s="595"/>
      <c r="CZ38" s="627">
        <v>5</v>
      </c>
      <c r="DA38" s="628"/>
      <c r="DB38" s="628"/>
      <c r="DC38" s="629"/>
      <c r="DD38" s="602">
        <v>226494</v>
      </c>
      <c r="DE38" s="594"/>
      <c r="DF38" s="594"/>
      <c r="DG38" s="594"/>
      <c r="DH38" s="594"/>
      <c r="DI38" s="594"/>
      <c r="DJ38" s="594"/>
      <c r="DK38" s="595"/>
      <c r="DL38" s="602">
        <v>184820</v>
      </c>
      <c r="DM38" s="594"/>
      <c r="DN38" s="594"/>
      <c r="DO38" s="594"/>
      <c r="DP38" s="594"/>
      <c r="DQ38" s="594"/>
      <c r="DR38" s="594"/>
      <c r="DS38" s="594"/>
      <c r="DT38" s="594"/>
      <c r="DU38" s="594"/>
      <c r="DV38" s="595"/>
      <c r="DW38" s="598">
        <v>10.5</v>
      </c>
      <c r="DX38" s="619"/>
      <c r="DY38" s="619"/>
      <c r="DZ38" s="619"/>
      <c r="EA38" s="619"/>
      <c r="EB38" s="619"/>
      <c r="EC38" s="620"/>
    </row>
    <row r="39" spans="2:133" ht="11.25" customHeight="1">
      <c r="AQ39" s="672" t="s">
        <v>317</v>
      </c>
      <c r="AR39" s="673"/>
      <c r="AS39" s="673"/>
      <c r="AT39" s="673"/>
      <c r="AU39" s="673"/>
      <c r="AV39" s="673"/>
      <c r="AW39" s="673"/>
      <c r="AX39" s="673"/>
      <c r="AY39" s="674"/>
      <c r="AZ39" s="593" t="s">
        <v>108</v>
      </c>
      <c r="BA39" s="594"/>
      <c r="BB39" s="594"/>
      <c r="BC39" s="594"/>
      <c r="BD39" s="625"/>
      <c r="BE39" s="625"/>
      <c r="BF39" s="650"/>
      <c r="BG39" s="678" t="s">
        <v>318</v>
      </c>
      <c r="BH39" s="679"/>
      <c r="BI39" s="679"/>
      <c r="BJ39" s="679"/>
      <c r="BK39" s="679"/>
      <c r="BL39" s="187"/>
      <c r="BM39" s="608" t="s">
        <v>319</v>
      </c>
      <c r="BN39" s="608"/>
      <c r="BO39" s="608"/>
      <c r="BP39" s="608"/>
      <c r="BQ39" s="608"/>
      <c r="BR39" s="608"/>
      <c r="BS39" s="608"/>
      <c r="BT39" s="608"/>
      <c r="BU39" s="609"/>
      <c r="BV39" s="593">
        <v>98</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426100</v>
      </c>
      <c r="CS39" s="625"/>
      <c r="CT39" s="625"/>
      <c r="CU39" s="625"/>
      <c r="CV39" s="625"/>
      <c r="CW39" s="625"/>
      <c r="CX39" s="625"/>
      <c r="CY39" s="626"/>
      <c r="CZ39" s="627">
        <v>8.6</v>
      </c>
      <c r="DA39" s="628"/>
      <c r="DB39" s="628"/>
      <c r="DC39" s="629"/>
      <c r="DD39" s="602">
        <v>307205</v>
      </c>
      <c r="DE39" s="625"/>
      <c r="DF39" s="625"/>
      <c r="DG39" s="625"/>
      <c r="DH39" s="625"/>
      <c r="DI39" s="625"/>
      <c r="DJ39" s="625"/>
      <c r="DK39" s="626"/>
      <c r="DL39" s="602" t="s">
        <v>108</v>
      </c>
      <c r="DM39" s="625"/>
      <c r="DN39" s="625"/>
      <c r="DO39" s="625"/>
      <c r="DP39" s="625"/>
      <c r="DQ39" s="625"/>
      <c r="DR39" s="625"/>
      <c r="DS39" s="625"/>
      <c r="DT39" s="625"/>
      <c r="DU39" s="625"/>
      <c r="DV39" s="626"/>
      <c r="DW39" s="598" t="s">
        <v>108</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38377</v>
      </c>
      <c r="BA40" s="594"/>
      <c r="BB40" s="594"/>
      <c r="BC40" s="594"/>
      <c r="BD40" s="625"/>
      <c r="BE40" s="625"/>
      <c r="BF40" s="650"/>
      <c r="BG40" s="678"/>
      <c r="BH40" s="679"/>
      <c r="BI40" s="679"/>
      <c r="BJ40" s="679"/>
      <c r="BK40" s="679"/>
      <c r="BL40" s="187"/>
      <c r="BM40" s="608" t="s">
        <v>322</v>
      </c>
      <c r="BN40" s="608"/>
      <c r="BO40" s="608"/>
      <c r="BP40" s="608"/>
      <c r="BQ40" s="608"/>
      <c r="BR40" s="608"/>
      <c r="BS40" s="608"/>
      <c r="BT40" s="608"/>
      <c r="BU40" s="609"/>
      <c r="BV40" s="593">
        <v>85</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501440</v>
      </c>
      <c r="CS40" s="594"/>
      <c r="CT40" s="594"/>
      <c r="CU40" s="594"/>
      <c r="CV40" s="594"/>
      <c r="CW40" s="594"/>
      <c r="CX40" s="594"/>
      <c r="CY40" s="595"/>
      <c r="CZ40" s="627">
        <v>10.199999999999999</v>
      </c>
      <c r="DA40" s="628"/>
      <c r="DB40" s="628"/>
      <c r="DC40" s="629"/>
      <c r="DD40" s="602">
        <v>1440</v>
      </c>
      <c r="DE40" s="594"/>
      <c r="DF40" s="594"/>
      <c r="DG40" s="594"/>
      <c r="DH40" s="594"/>
      <c r="DI40" s="594"/>
      <c r="DJ40" s="594"/>
      <c r="DK40" s="595"/>
      <c r="DL40" s="602" t="s">
        <v>108</v>
      </c>
      <c r="DM40" s="594"/>
      <c r="DN40" s="594"/>
      <c r="DO40" s="594"/>
      <c r="DP40" s="594"/>
      <c r="DQ40" s="594"/>
      <c r="DR40" s="594"/>
      <c r="DS40" s="594"/>
      <c r="DT40" s="594"/>
      <c r="DU40" s="594"/>
      <c r="DV40" s="595"/>
      <c r="DW40" s="598" t="s">
        <v>108</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324</v>
      </c>
      <c r="AR41" s="614"/>
      <c r="AS41" s="614"/>
      <c r="AT41" s="614"/>
      <c r="AU41" s="614"/>
      <c r="AV41" s="614"/>
      <c r="AW41" s="614"/>
      <c r="AX41" s="614"/>
      <c r="AY41" s="615"/>
      <c r="AZ41" s="665">
        <v>110229</v>
      </c>
      <c r="BA41" s="666"/>
      <c r="BB41" s="666"/>
      <c r="BC41" s="666"/>
      <c r="BD41" s="661"/>
      <c r="BE41" s="661"/>
      <c r="BF41" s="663"/>
      <c r="BG41" s="680"/>
      <c r="BH41" s="681"/>
      <c r="BI41" s="681"/>
      <c r="BJ41" s="681"/>
      <c r="BK41" s="681"/>
      <c r="BL41" s="189"/>
      <c r="BM41" s="614" t="s">
        <v>325</v>
      </c>
      <c r="BN41" s="614"/>
      <c r="BO41" s="614"/>
      <c r="BP41" s="614"/>
      <c r="BQ41" s="614"/>
      <c r="BR41" s="614"/>
      <c r="BS41" s="614"/>
      <c r="BT41" s="614"/>
      <c r="BU41" s="615"/>
      <c r="BV41" s="665">
        <v>419</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206</v>
      </c>
      <c r="CS41" s="625"/>
      <c r="CT41" s="625"/>
      <c r="CU41" s="625"/>
      <c r="CV41" s="625"/>
      <c r="CW41" s="625"/>
      <c r="CX41" s="625"/>
      <c r="CY41" s="626"/>
      <c r="CZ41" s="627" t="s">
        <v>206</v>
      </c>
      <c r="DA41" s="628"/>
      <c r="DB41" s="628"/>
      <c r="DC41" s="629"/>
      <c r="DD41" s="602" t="s">
        <v>206</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1499628</v>
      </c>
      <c r="CS42" s="594"/>
      <c r="CT42" s="594"/>
      <c r="CU42" s="594"/>
      <c r="CV42" s="594"/>
      <c r="CW42" s="594"/>
      <c r="CX42" s="594"/>
      <c r="CY42" s="595"/>
      <c r="CZ42" s="627">
        <v>30.4</v>
      </c>
      <c r="DA42" s="676"/>
      <c r="DB42" s="676"/>
      <c r="DC42" s="677"/>
      <c r="DD42" s="602">
        <v>435380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v>8752</v>
      </c>
      <c r="CS43" s="625"/>
      <c r="CT43" s="625"/>
      <c r="CU43" s="625"/>
      <c r="CV43" s="625"/>
      <c r="CW43" s="625"/>
      <c r="CX43" s="625"/>
      <c r="CY43" s="626"/>
      <c r="CZ43" s="627">
        <v>0.2</v>
      </c>
      <c r="DA43" s="628"/>
      <c r="DB43" s="628"/>
      <c r="DC43" s="629"/>
      <c r="DD43" s="602">
        <v>8583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331</v>
      </c>
      <c r="CD44" s="699" t="s">
        <v>284</v>
      </c>
      <c r="CE44" s="700"/>
      <c r="CF44" s="590" t="s">
        <v>332</v>
      </c>
      <c r="CG44" s="591"/>
      <c r="CH44" s="591"/>
      <c r="CI44" s="591"/>
      <c r="CJ44" s="591"/>
      <c r="CK44" s="591"/>
      <c r="CL44" s="591"/>
      <c r="CM44" s="591"/>
      <c r="CN44" s="591"/>
      <c r="CO44" s="591"/>
      <c r="CP44" s="591"/>
      <c r="CQ44" s="592"/>
      <c r="CR44" s="593">
        <v>1499628</v>
      </c>
      <c r="CS44" s="594"/>
      <c r="CT44" s="594"/>
      <c r="CU44" s="594"/>
      <c r="CV44" s="594"/>
      <c r="CW44" s="594"/>
      <c r="CX44" s="594"/>
      <c r="CY44" s="595"/>
      <c r="CZ44" s="627">
        <v>30.4</v>
      </c>
      <c r="DA44" s="676"/>
      <c r="DB44" s="676"/>
      <c r="DC44" s="677"/>
      <c r="DD44" s="602">
        <v>435380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333</v>
      </c>
      <c r="CG45" s="591"/>
      <c r="CH45" s="591"/>
      <c r="CI45" s="591"/>
      <c r="CJ45" s="591"/>
      <c r="CK45" s="591"/>
      <c r="CL45" s="591"/>
      <c r="CM45" s="591"/>
      <c r="CN45" s="591"/>
      <c r="CO45" s="591"/>
      <c r="CP45" s="591"/>
      <c r="CQ45" s="592"/>
      <c r="CR45" s="593">
        <v>818122</v>
      </c>
      <c r="CS45" s="625"/>
      <c r="CT45" s="625"/>
      <c r="CU45" s="625"/>
      <c r="CV45" s="625"/>
      <c r="CW45" s="625"/>
      <c r="CX45" s="625"/>
      <c r="CY45" s="626"/>
      <c r="CZ45" s="627">
        <v>16.600000000000001</v>
      </c>
      <c r="DA45" s="628"/>
      <c r="DB45" s="628"/>
      <c r="DC45" s="629"/>
      <c r="DD45" s="602">
        <v>73761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334</v>
      </c>
      <c r="CG46" s="591"/>
      <c r="CH46" s="591"/>
      <c r="CI46" s="591"/>
      <c r="CJ46" s="591"/>
      <c r="CK46" s="591"/>
      <c r="CL46" s="591"/>
      <c r="CM46" s="591"/>
      <c r="CN46" s="591"/>
      <c r="CO46" s="591"/>
      <c r="CP46" s="591"/>
      <c r="CQ46" s="592"/>
      <c r="CR46" s="593">
        <v>666313</v>
      </c>
      <c r="CS46" s="594"/>
      <c r="CT46" s="594"/>
      <c r="CU46" s="594"/>
      <c r="CV46" s="594"/>
      <c r="CW46" s="594"/>
      <c r="CX46" s="594"/>
      <c r="CY46" s="595"/>
      <c r="CZ46" s="627">
        <v>13.5</v>
      </c>
      <c r="DA46" s="676"/>
      <c r="DB46" s="676"/>
      <c r="DC46" s="677"/>
      <c r="DD46" s="602">
        <v>346426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335</v>
      </c>
      <c r="CG47" s="591"/>
      <c r="CH47" s="591"/>
      <c r="CI47" s="591"/>
      <c r="CJ47" s="591"/>
      <c r="CK47" s="591"/>
      <c r="CL47" s="591"/>
      <c r="CM47" s="591"/>
      <c r="CN47" s="591"/>
      <c r="CO47" s="591"/>
      <c r="CP47" s="591"/>
      <c r="CQ47" s="592"/>
      <c r="CR47" s="593" t="s">
        <v>118</v>
      </c>
      <c r="CS47" s="625"/>
      <c r="CT47" s="625"/>
      <c r="CU47" s="625"/>
      <c r="CV47" s="625"/>
      <c r="CW47" s="625"/>
      <c r="CX47" s="625"/>
      <c r="CY47" s="626"/>
      <c r="CZ47" s="627" t="s">
        <v>118</v>
      </c>
      <c r="DA47" s="628"/>
      <c r="DB47" s="628"/>
      <c r="DC47" s="629"/>
      <c r="DD47" s="602" t="s">
        <v>118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336</v>
      </c>
      <c r="CG48" s="591"/>
      <c r="CH48" s="591"/>
      <c r="CI48" s="591"/>
      <c r="CJ48" s="591"/>
      <c r="CK48" s="591"/>
      <c r="CL48" s="591"/>
      <c r="CM48" s="591"/>
      <c r="CN48" s="591"/>
      <c r="CO48" s="591"/>
      <c r="CP48" s="591"/>
      <c r="CQ48" s="592"/>
      <c r="CR48" s="593" t="s">
        <v>118</v>
      </c>
      <c r="CS48" s="594"/>
      <c r="CT48" s="594"/>
      <c r="CU48" s="594"/>
      <c r="CV48" s="594"/>
      <c r="CW48" s="594"/>
      <c r="CX48" s="594"/>
      <c r="CY48" s="595"/>
      <c r="CZ48" s="627" t="s">
        <v>118</v>
      </c>
      <c r="DA48" s="676"/>
      <c r="DB48" s="676"/>
      <c r="DC48" s="677"/>
      <c r="DD48" s="602" t="s">
        <v>118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337</v>
      </c>
      <c r="CE49" s="637"/>
      <c r="CF49" s="637"/>
      <c r="CG49" s="637"/>
      <c r="CH49" s="637"/>
      <c r="CI49" s="637"/>
      <c r="CJ49" s="637"/>
      <c r="CK49" s="637"/>
      <c r="CL49" s="637"/>
      <c r="CM49" s="637"/>
      <c r="CN49" s="637"/>
      <c r="CO49" s="637"/>
      <c r="CP49" s="637"/>
      <c r="CQ49" s="638"/>
      <c r="CR49" s="665">
        <v>4937190</v>
      </c>
      <c r="CS49" s="661"/>
      <c r="CT49" s="661"/>
      <c r="CU49" s="661"/>
      <c r="CV49" s="661"/>
      <c r="CW49" s="661"/>
      <c r="CX49" s="661"/>
      <c r="CY49" s="688"/>
      <c r="CZ49" s="689">
        <v>100</v>
      </c>
      <c r="DA49" s="690"/>
      <c r="DB49" s="690"/>
      <c r="DC49" s="691"/>
      <c r="DD49" s="692">
        <v>2347552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339</v>
      </c>
      <c r="DK2" s="735"/>
      <c r="DL2" s="735"/>
      <c r="DM2" s="735"/>
      <c r="DN2" s="735"/>
      <c r="DO2" s="736"/>
      <c r="DP2" s="200"/>
      <c r="DQ2" s="734" t="s">
        <v>340</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343</v>
      </c>
      <c r="B5" s="729"/>
      <c r="C5" s="729"/>
      <c r="D5" s="729"/>
      <c r="E5" s="729"/>
      <c r="F5" s="729"/>
      <c r="G5" s="729"/>
      <c r="H5" s="729"/>
      <c r="I5" s="729"/>
      <c r="J5" s="729"/>
      <c r="K5" s="729"/>
      <c r="L5" s="729"/>
      <c r="M5" s="729"/>
      <c r="N5" s="729"/>
      <c r="O5" s="729"/>
      <c r="P5" s="730"/>
      <c r="Q5" s="705" t="s">
        <v>344</v>
      </c>
      <c r="R5" s="706"/>
      <c r="S5" s="706"/>
      <c r="T5" s="706"/>
      <c r="U5" s="707"/>
      <c r="V5" s="705" t="s">
        <v>345</v>
      </c>
      <c r="W5" s="706"/>
      <c r="X5" s="706"/>
      <c r="Y5" s="706"/>
      <c r="Z5" s="707"/>
      <c r="AA5" s="705" t="s">
        <v>346</v>
      </c>
      <c r="AB5" s="706"/>
      <c r="AC5" s="706"/>
      <c r="AD5" s="706"/>
      <c r="AE5" s="706"/>
      <c r="AF5" s="738"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28" t="s">
        <v>351</v>
      </c>
      <c r="BR5" s="729"/>
      <c r="BS5" s="729"/>
      <c r="BT5" s="729"/>
      <c r="BU5" s="729"/>
      <c r="BV5" s="729"/>
      <c r="BW5" s="729"/>
      <c r="BX5" s="729"/>
      <c r="BY5" s="729"/>
      <c r="BZ5" s="729"/>
      <c r="CA5" s="729"/>
      <c r="CB5" s="729"/>
      <c r="CC5" s="729"/>
      <c r="CD5" s="729"/>
      <c r="CE5" s="729"/>
      <c r="CF5" s="729"/>
      <c r="CG5" s="730"/>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360</v>
      </c>
      <c r="C7" s="720"/>
      <c r="D7" s="720"/>
      <c r="E7" s="720"/>
      <c r="F7" s="720"/>
      <c r="G7" s="720"/>
      <c r="H7" s="720"/>
      <c r="I7" s="720"/>
      <c r="J7" s="720"/>
      <c r="K7" s="720"/>
      <c r="L7" s="720"/>
      <c r="M7" s="720"/>
      <c r="N7" s="720"/>
      <c r="O7" s="720"/>
      <c r="P7" s="721"/>
      <c r="Q7" s="722">
        <v>5149</v>
      </c>
      <c r="R7" s="723"/>
      <c r="S7" s="723"/>
      <c r="T7" s="723"/>
      <c r="U7" s="723"/>
      <c r="V7" s="723">
        <v>4808</v>
      </c>
      <c r="W7" s="723"/>
      <c r="X7" s="723"/>
      <c r="Y7" s="723"/>
      <c r="Z7" s="723"/>
      <c r="AA7" s="723">
        <v>342</v>
      </c>
      <c r="AB7" s="723"/>
      <c r="AC7" s="723"/>
      <c r="AD7" s="723"/>
      <c r="AE7" s="724"/>
      <c r="AF7" s="725">
        <v>238</v>
      </c>
      <c r="AG7" s="726"/>
      <c r="AH7" s="726"/>
      <c r="AI7" s="726"/>
      <c r="AJ7" s="727"/>
      <c r="AK7" s="762">
        <v>3</v>
      </c>
      <c r="AL7" s="763"/>
      <c r="AM7" s="763"/>
      <c r="AN7" s="763"/>
      <c r="AO7" s="763"/>
      <c r="AP7" s="763">
        <v>3406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361</v>
      </c>
      <c r="C8" s="744"/>
      <c r="D8" s="744"/>
      <c r="E8" s="744"/>
      <c r="F8" s="744"/>
      <c r="G8" s="744"/>
      <c r="H8" s="744"/>
      <c r="I8" s="744"/>
      <c r="J8" s="744"/>
      <c r="K8" s="744"/>
      <c r="L8" s="744"/>
      <c r="M8" s="744"/>
      <c r="N8" s="744"/>
      <c r="O8" s="744"/>
      <c r="P8" s="745"/>
      <c r="Q8" s="746">
        <v>259</v>
      </c>
      <c r="R8" s="747"/>
      <c r="S8" s="747"/>
      <c r="T8" s="747"/>
      <c r="U8" s="747"/>
      <c r="V8" s="747">
        <v>251</v>
      </c>
      <c r="W8" s="747"/>
      <c r="X8" s="747"/>
      <c r="Y8" s="747"/>
      <c r="Z8" s="747"/>
      <c r="AA8" s="747">
        <v>8</v>
      </c>
      <c r="AB8" s="747"/>
      <c r="AC8" s="747"/>
      <c r="AD8" s="747"/>
      <c r="AE8" s="748"/>
      <c r="AF8" s="749">
        <v>8</v>
      </c>
      <c r="AG8" s="750"/>
      <c r="AH8" s="750"/>
      <c r="AI8" s="750"/>
      <c r="AJ8" s="751"/>
      <c r="AK8" s="752">
        <v>103</v>
      </c>
      <c r="AL8" s="753"/>
      <c r="AM8" s="753"/>
      <c r="AN8" s="753"/>
      <c r="AO8" s="753"/>
      <c r="AP8" s="753">
        <v>367</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362</v>
      </c>
      <c r="C9" s="744"/>
      <c r="D9" s="744"/>
      <c r="E9" s="744"/>
      <c r="F9" s="744"/>
      <c r="G9" s="744"/>
      <c r="H9" s="744"/>
      <c r="I9" s="744"/>
      <c r="J9" s="744"/>
      <c r="K9" s="744"/>
      <c r="L9" s="744"/>
      <c r="M9" s="744"/>
      <c r="N9" s="744"/>
      <c r="O9" s="744"/>
      <c r="P9" s="745"/>
      <c r="Q9" s="746">
        <v>6</v>
      </c>
      <c r="R9" s="747"/>
      <c r="S9" s="747"/>
      <c r="T9" s="747"/>
      <c r="U9" s="747"/>
      <c r="V9" s="747">
        <v>6</v>
      </c>
      <c r="W9" s="747"/>
      <c r="X9" s="747"/>
      <c r="Y9" s="747"/>
      <c r="Z9" s="747"/>
      <c r="AA9" s="747">
        <v>0</v>
      </c>
      <c r="AB9" s="747"/>
      <c r="AC9" s="747"/>
      <c r="AD9" s="747"/>
      <c r="AE9" s="748"/>
      <c r="AF9" s="749">
        <v>0</v>
      </c>
      <c r="AG9" s="750"/>
      <c r="AH9" s="750"/>
      <c r="AI9" s="750"/>
      <c r="AJ9" s="751"/>
      <c r="AK9" s="752">
        <v>6</v>
      </c>
      <c r="AL9" s="753"/>
      <c r="AM9" s="753"/>
      <c r="AN9" s="753"/>
      <c r="AO9" s="753"/>
      <c r="AP9" s="753">
        <v>1</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364</v>
      </c>
      <c r="B23" s="778" t="s">
        <v>365</v>
      </c>
      <c r="C23" s="779"/>
      <c r="D23" s="779"/>
      <c r="E23" s="779"/>
      <c r="F23" s="779"/>
      <c r="G23" s="779"/>
      <c r="H23" s="779"/>
      <c r="I23" s="779"/>
      <c r="J23" s="779"/>
      <c r="K23" s="779"/>
      <c r="L23" s="779"/>
      <c r="M23" s="779"/>
      <c r="N23" s="779"/>
      <c r="O23" s="779"/>
      <c r="P23" s="780"/>
      <c r="Q23" s="781">
        <v>5306</v>
      </c>
      <c r="R23" s="782"/>
      <c r="S23" s="782"/>
      <c r="T23" s="782"/>
      <c r="U23" s="782"/>
      <c r="V23" s="782">
        <v>4956</v>
      </c>
      <c r="W23" s="782"/>
      <c r="X23" s="782"/>
      <c r="Y23" s="782"/>
      <c r="Z23" s="782"/>
      <c r="AA23" s="782">
        <v>350</v>
      </c>
      <c r="AB23" s="782"/>
      <c r="AC23" s="782"/>
      <c r="AD23" s="782"/>
      <c r="AE23" s="783"/>
      <c r="AF23" s="784">
        <v>247</v>
      </c>
      <c r="AG23" s="782"/>
      <c r="AH23" s="782"/>
      <c r="AI23" s="782"/>
      <c r="AJ23" s="785"/>
      <c r="AK23" s="786"/>
      <c r="AL23" s="787"/>
      <c r="AM23" s="787"/>
      <c r="AN23" s="787"/>
      <c r="AO23" s="787"/>
      <c r="AP23" s="782">
        <v>3775</v>
      </c>
      <c r="AQ23" s="782"/>
      <c r="AR23" s="782"/>
      <c r="AS23" s="782"/>
      <c r="AT23" s="782"/>
      <c r="AU23" s="788"/>
      <c r="AV23" s="788"/>
      <c r="AW23" s="788"/>
      <c r="AX23" s="788"/>
      <c r="AY23" s="789"/>
      <c r="AZ23" s="797" t="s">
        <v>108</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343</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350</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376</v>
      </c>
      <c r="C28" s="720"/>
      <c r="D28" s="720"/>
      <c r="E28" s="720"/>
      <c r="F28" s="720"/>
      <c r="G28" s="720"/>
      <c r="H28" s="720"/>
      <c r="I28" s="720"/>
      <c r="J28" s="720"/>
      <c r="K28" s="720"/>
      <c r="L28" s="720"/>
      <c r="M28" s="720"/>
      <c r="N28" s="720"/>
      <c r="O28" s="720"/>
      <c r="P28" s="721"/>
      <c r="Q28" s="810">
        <v>478</v>
      </c>
      <c r="R28" s="811"/>
      <c r="S28" s="811"/>
      <c r="T28" s="811"/>
      <c r="U28" s="811"/>
      <c r="V28" s="811">
        <v>457</v>
      </c>
      <c r="W28" s="811"/>
      <c r="X28" s="811"/>
      <c r="Y28" s="811"/>
      <c r="Z28" s="811"/>
      <c r="AA28" s="811">
        <v>22</v>
      </c>
      <c r="AB28" s="811"/>
      <c r="AC28" s="811"/>
      <c r="AD28" s="811"/>
      <c r="AE28" s="812"/>
      <c r="AF28" s="813">
        <v>22</v>
      </c>
      <c r="AG28" s="811"/>
      <c r="AH28" s="811"/>
      <c r="AI28" s="811"/>
      <c r="AJ28" s="814"/>
      <c r="AK28" s="815">
        <v>38</v>
      </c>
      <c r="AL28" s="806"/>
      <c r="AM28" s="806"/>
      <c r="AN28" s="806"/>
      <c r="AO28" s="806"/>
      <c r="AP28" s="806" t="s">
        <v>534</v>
      </c>
      <c r="AQ28" s="806"/>
      <c r="AR28" s="806"/>
      <c r="AS28" s="806"/>
      <c r="AT28" s="806"/>
      <c r="AU28" s="806" t="s">
        <v>534</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377</v>
      </c>
      <c r="C29" s="744"/>
      <c r="D29" s="744"/>
      <c r="E29" s="744"/>
      <c r="F29" s="744"/>
      <c r="G29" s="744"/>
      <c r="H29" s="744"/>
      <c r="I29" s="744"/>
      <c r="J29" s="744"/>
      <c r="K29" s="744"/>
      <c r="L29" s="744"/>
      <c r="M29" s="744"/>
      <c r="N29" s="744"/>
      <c r="O29" s="744"/>
      <c r="P29" s="745"/>
      <c r="Q29" s="746">
        <v>359</v>
      </c>
      <c r="R29" s="747"/>
      <c r="S29" s="747"/>
      <c r="T29" s="747"/>
      <c r="U29" s="747"/>
      <c r="V29" s="747">
        <v>350</v>
      </c>
      <c r="W29" s="747"/>
      <c r="X29" s="747"/>
      <c r="Y29" s="747"/>
      <c r="Z29" s="747"/>
      <c r="AA29" s="747">
        <v>8</v>
      </c>
      <c r="AB29" s="747"/>
      <c r="AC29" s="747"/>
      <c r="AD29" s="747"/>
      <c r="AE29" s="748"/>
      <c r="AF29" s="749">
        <v>8</v>
      </c>
      <c r="AG29" s="750"/>
      <c r="AH29" s="750"/>
      <c r="AI29" s="750"/>
      <c r="AJ29" s="751"/>
      <c r="AK29" s="818">
        <v>56</v>
      </c>
      <c r="AL29" s="819"/>
      <c r="AM29" s="819"/>
      <c r="AN29" s="819"/>
      <c r="AO29" s="819"/>
      <c r="AP29" s="819" t="s">
        <v>534</v>
      </c>
      <c r="AQ29" s="819"/>
      <c r="AR29" s="819"/>
      <c r="AS29" s="819"/>
      <c r="AT29" s="819"/>
      <c r="AU29" s="819" t="s">
        <v>534</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378</v>
      </c>
      <c r="C30" s="744"/>
      <c r="D30" s="744"/>
      <c r="E30" s="744"/>
      <c r="F30" s="744"/>
      <c r="G30" s="744"/>
      <c r="H30" s="744"/>
      <c r="I30" s="744"/>
      <c r="J30" s="744"/>
      <c r="K30" s="744"/>
      <c r="L30" s="744"/>
      <c r="M30" s="744"/>
      <c r="N30" s="744"/>
      <c r="O30" s="744"/>
      <c r="P30" s="745"/>
      <c r="Q30" s="746">
        <v>53</v>
      </c>
      <c r="R30" s="747"/>
      <c r="S30" s="747"/>
      <c r="T30" s="747"/>
      <c r="U30" s="747"/>
      <c r="V30" s="747">
        <v>52</v>
      </c>
      <c r="W30" s="747"/>
      <c r="X30" s="747"/>
      <c r="Y30" s="747"/>
      <c r="Z30" s="747"/>
      <c r="AA30" s="747">
        <v>1</v>
      </c>
      <c r="AB30" s="747"/>
      <c r="AC30" s="747"/>
      <c r="AD30" s="747"/>
      <c r="AE30" s="748"/>
      <c r="AF30" s="749">
        <v>1</v>
      </c>
      <c r="AG30" s="750"/>
      <c r="AH30" s="750"/>
      <c r="AI30" s="750"/>
      <c r="AJ30" s="751"/>
      <c r="AK30" s="818">
        <v>13</v>
      </c>
      <c r="AL30" s="819"/>
      <c r="AM30" s="819"/>
      <c r="AN30" s="819"/>
      <c r="AO30" s="819"/>
      <c r="AP30" s="819" t="s">
        <v>534</v>
      </c>
      <c r="AQ30" s="819"/>
      <c r="AR30" s="819"/>
      <c r="AS30" s="819"/>
      <c r="AT30" s="819"/>
      <c r="AU30" s="819" t="s">
        <v>534</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379</v>
      </c>
      <c r="C31" s="744"/>
      <c r="D31" s="744"/>
      <c r="E31" s="744"/>
      <c r="F31" s="744"/>
      <c r="G31" s="744"/>
      <c r="H31" s="744"/>
      <c r="I31" s="744"/>
      <c r="J31" s="744"/>
      <c r="K31" s="744"/>
      <c r="L31" s="744"/>
      <c r="M31" s="744"/>
      <c r="N31" s="744"/>
      <c r="O31" s="744"/>
      <c r="P31" s="745"/>
      <c r="Q31" s="746">
        <v>437</v>
      </c>
      <c r="R31" s="747"/>
      <c r="S31" s="747"/>
      <c r="T31" s="747"/>
      <c r="U31" s="747"/>
      <c r="V31" s="747">
        <v>351</v>
      </c>
      <c r="W31" s="747"/>
      <c r="X31" s="747"/>
      <c r="Y31" s="747"/>
      <c r="Z31" s="747"/>
      <c r="AA31" s="747">
        <v>86</v>
      </c>
      <c r="AB31" s="747"/>
      <c r="AC31" s="747"/>
      <c r="AD31" s="747"/>
      <c r="AE31" s="748"/>
      <c r="AF31" s="749">
        <v>1959</v>
      </c>
      <c r="AG31" s="750"/>
      <c r="AH31" s="750"/>
      <c r="AI31" s="750"/>
      <c r="AJ31" s="751"/>
      <c r="AK31" s="818">
        <v>59</v>
      </c>
      <c r="AL31" s="819"/>
      <c r="AM31" s="819"/>
      <c r="AN31" s="819"/>
      <c r="AO31" s="819"/>
      <c r="AP31" s="819">
        <v>1371</v>
      </c>
      <c r="AQ31" s="819"/>
      <c r="AR31" s="819"/>
      <c r="AS31" s="819"/>
      <c r="AT31" s="819"/>
      <c r="AU31" s="819">
        <v>901</v>
      </c>
      <c r="AV31" s="819"/>
      <c r="AW31" s="819"/>
      <c r="AX31" s="819"/>
      <c r="AY31" s="819"/>
      <c r="AZ31" s="820" t="s">
        <v>534</v>
      </c>
      <c r="BA31" s="820"/>
      <c r="BB31" s="820"/>
      <c r="BC31" s="820"/>
      <c r="BD31" s="820"/>
      <c r="BE31" s="816" t="s">
        <v>380</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381</v>
      </c>
      <c r="C32" s="744"/>
      <c r="D32" s="744"/>
      <c r="E32" s="744"/>
      <c r="F32" s="744"/>
      <c r="G32" s="744"/>
      <c r="H32" s="744"/>
      <c r="I32" s="744"/>
      <c r="J32" s="744"/>
      <c r="K32" s="744"/>
      <c r="L32" s="744"/>
      <c r="M32" s="744"/>
      <c r="N32" s="744"/>
      <c r="O32" s="744"/>
      <c r="P32" s="745"/>
      <c r="Q32" s="746">
        <v>184</v>
      </c>
      <c r="R32" s="747"/>
      <c r="S32" s="747"/>
      <c r="T32" s="747"/>
      <c r="U32" s="747"/>
      <c r="V32" s="747">
        <v>183</v>
      </c>
      <c r="W32" s="747"/>
      <c r="X32" s="747"/>
      <c r="Y32" s="747"/>
      <c r="Z32" s="747"/>
      <c r="AA32" s="747">
        <v>0</v>
      </c>
      <c r="AB32" s="747"/>
      <c r="AC32" s="747"/>
      <c r="AD32" s="747"/>
      <c r="AE32" s="748"/>
      <c r="AF32" s="749">
        <v>0</v>
      </c>
      <c r="AG32" s="750"/>
      <c r="AH32" s="750"/>
      <c r="AI32" s="750"/>
      <c r="AJ32" s="751"/>
      <c r="AK32" s="818">
        <v>75</v>
      </c>
      <c r="AL32" s="819"/>
      <c r="AM32" s="819"/>
      <c r="AN32" s="819"/>
      <c r="AO32" s="819"/>
      <c r="AP32" s="819">
        <v>1394</v>
      </c>
      <c r="AQ32" s="819"/>
      <c r="AR32" s="819"/>
      <c r="AS32" s="819"/>
      <c r="AT32" s="819"/>
      <c r="AU32" s="819">
        <v>912</v>
      </c>
      <c r="AV32" s="819"/>
      <c r="AW32" s="819"/>
      <c r="AX32" s="819"/>
      <c r="AY32" s="819"/>
      <c r="AZ32" s="820" t="s">
        <v>534</v>
      </c>
      <c r="BA32" s="820"/>
      <c r="BB32" s="820"/>
      <c r="BC32" s="820"/>
      <c r="BD32" s="820"/>
      <c r="BE32" s="816" t="s">
        <v>382</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383</v>
      </c>
      <c r="C33" s="744"/>
      <c r="D33" s="744"/>
      <c r="E33" s="744"/>
      <c r="F33" s="744"/>
      <c r="G33" s="744"/>
      <c r="H33" s="744"/>
      <c r="I33" s="744"/>
      <c r="J33" s="744"/>
      <c r="K33" s="744"/>
      <c r="L33" s="744"/>
      <c r="M33" s="744"/>
      <c r="N33" s="744"/>
      <c r="O33" s="744"/>
      <c r="P33" s="745"/>
      <c r="Q33" s="746">
        <v>29</v>
      </c>
      <c r="R33" s="747"/>
      <c r="S33" s="747"/>
      <c r="T33" s="747"/>
      <c r="U33" s="747"/>
      <c r="V33" s="747">
        <v>21</v>
      </c>
      <c r="W33" s="747"/>
      <c r="X33" s="747"/>
      <c r="Y33" s="747"/>
      <c r="Z33" s="747"/>
      <c r="AA33" s="747">
        <v>8</v>
      </c>
      <c r="AB33" s="747"/>
      <c r="AC33" s="747"/>
      <c r="AD33" s="747"/>
      <c r="AE33" s="748"/>
      <c r="AF33" s="749" t="s">
        <v>108</v>
      </c>
      <c r="AG33" s="750"/>
      <c r="AH33" s="750"/>
      <c r="AI33" s="750"/>
      <c r="AJ33" s="751"/>
      <c r="AK33" s="818">
        <v>22</v>
      </c>
      <c r="AL33" s="819"/>
      <c r="AM33" s="819"/>
      <c r="AN33" s="819"/>
      <c r="AO33" s="819"/>
      <c r="AP33" s="819" t="s">
        <v>534</v>
      </c>
      <c r="AQ33" s="819"/>
      <c r="AR33" s="819"/>
      <c r="AS33" s="819"/>
      <c r="AT33" s="819"/>
      <c r="AU33" s="819" t="s">
        <v>534</v>
      </c>
      <c r="AV33" s="819"/>
      <c r="AW33" s="819"/>
      <c r="AX33" s="819"/>
      <c r="AY33" s="819"/>
      <c r="AZ33" s="820" t="s">
        <v>534</v>
      </c>
      <c r="BA33" s="820"/>
      <c r="BB33" s="820"/>
      <c r="BC33" s="820"/>
      <c r="BD33" s="820"/>
      <c r="BE33" s="816" t="s">
        <v>382</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364</v>
      </c>
      <c r="B63" s="778" t="s">
        <v>385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1989</v>
      </c>
      <c r="AG63" s="830"/>
      <c r="AH63" s="830"/>
      <c r="AI63" s="830"/>
      <c r="AJ63" s="831"/>
      <c r="AK63" s="832"/>
      <c r="AL63" s="827"/>
      <c r="AM63" s="827"/>
      <c r="AN63" s="827"/>
      <c r="AO63" s="827"/>
      <c r="AP63" s="830">
        <v>2765</v>
      </c>
      <c r="AQ63" s="830"/>
      <c r="AR63" s="830"/>
      <c r="AS63" s="830"/>
      <c r="AT63" s="830"/>
      <c r="AU63" s="830">
        <v>1813</v>
      </c>
      <c r="AV63" s="830"/>
      <c r="AW63" s="830"/>
      <c r="AX63" s="830"/>
      <c r="AY63" s="830"/>
      <c r="AZ63" s="834"/>
      <c r="BA63" s="834"/>
      <c r="BB63" s="834"/>
      <c r="BC63" s="834"/>
      <c r="BD63" s="834"/>
      <c r="BE63" s="835"/>
      <c r="BF63" s="835"/>
      <c r="BG63" s="835"/>
      <c r="BH63" s="835"/>
      <c r="BI63" s="836"/>
      <c r="BJ63" s="837" t="s">
        <v>108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387</v>
      </c>
      <c r="B66" s="729"/>
      <c r="C66" s="729"/>
      <c r="D66" s="729"/>
      <c r="E66" s="729"/>
      <c r="F66" s="729"/>
      <c r="G66" s="729"/>
      <c r="H66" s="729"/>
      <c r="I66" s="729"/>
      <c r="J66" s="729"/>
      <c r="K66" s="729"/>
      <c r="L66" s="729"/>
      <c r="M66" s="729"/>
      <c r="N66" s="729"/>
      <c r="O66" s="729"/>
      <c r="P66" s="730"/>
      <c r="Q66" s="705" t="s">
        <v>368</v>
      </c>
      <c r="R66" s="706"/>
      <c r="S66" s="706"/>
      <c r="T66" s="706"/>
      <c r="U66" s="707"/>
      <c r="V66" s="705" t="s">
        <v>369</v>
      </c>
      <c r="W66" s="706"/>
      <c r="X66" s="706"/>
      <c r="Y66" s="706"/>
      <c r="Z66" s="707"/>
      <c r="AA66" s="705" t="s">
        <v>370</v>
      </c>
      <c r="AB66" s="706"/>
      <c r="AC66" s="706"/>
      <c r="AD66" s="706"/>
      <c r="AE66" s="707"/>
      <c r="AF66" s="840" t="s">
        <v>371</v>
      </c>
      <c r="AG66" s="801"/>
      <c r="AH66" s="801"/>
      <c r="AI66" s="801"/>
      <c r="AJ66" s="841"/>
      <c r="AK66" s="705" t="s">
        <v>372</v>
      </c>
      <c r="AL66" s="729"/>
      <c r="AM66" s="729"/>
      <c r="AN66" s="729"/>
      <c r="AO66" s="730"/>
      <c r="AP66" s="705" t="s">
        <v>373</v>
      </c>
      <c r="AQ66" s="706"/>
      <c r="AR66" s="706"/>
      <c r="AS66" s="706"/>
      <c r="AT66" s="707"/>
      <c r="AU66" s="705" t="s">
        <v>388</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535</v>
      </c>
      <c r="C68" s="858"/>
      <c r="D68" s="858"/>
      <c r="E68" s="858"/>
      <c r="F68" s="858"/>
      <c r="G68" s="858"/>
      <c r="H68" s="858"/>
      <c r="I68" s="858"/>
      <c r="J68" s="858"/>
      <c r="K68" s="858"/>
      <c r="L68" s="858"/>
      <c r="M68" s="858"/>
      <c r="N68" s="858"/>
      <c r="O68" s="858"/>
      <c r="P68" s="859"/>
      <c r="Q68" s="860">
        <v>5237</v>
      </c>
      <c r="R68" s="854"/>
      <c r="S68" s="854"/>
      <c r="T68" s="854"/>
      <c r="U68" s="854"/>
      <c r="V68" s="854">
        <v>4334</v>
      </c>
      <c r="W68" s="854"/>
      <c r="X68" s="854"/>
      <c r="Y68" s="854"/>
      <c r="Z68" s="854"/>
      <c r="AA68" s="854">
        <v>903</v>
      </c>
      <c r="AB68" s="854"/>
      <c r="AC68" s="854"/>
      <c r="AD68" s="854"/>
      <c r="AE68" s="854"/>
      <c r="AF68" s="854">
        <v>903</v>
      </c>
      <c r="AG68" s="854"/>
      <c r="AH68" s="854"/>
      <c r="AI68" s="854"/>
      <c r="AJ68" s="854"/>
      <c r="AK68" s="854" t="s">
        <v>538</v>
      </c>
      <c r="AL68" s="854"/>
      <c r="AM68" s="854"/>
      <c r="AN68" s="854"/>
      <c r="AO68" s="854"/>
      <c r="AP68" s="854" t="s">
        <v>534</v>
      </c>
      <c r="AQ68" s="854"/>
      <c r="AR68" s="854"/>
      <c r="AS68" s="854"/>
      <c r="AT68" s="854"/>
      <c r="AU68" s="854" t="s">
        <v>534</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536</v>
      </c>
      <c r="C69" s="862"/>
      <c r="D69" s="862"/>
      <c r="E69" s="862"/>
      <c r="F69" s="862"/>
      <c r="G69" s="862"/>
      <c r="H69" s="862"/>
      <c r="I69" s="862"/>
      <c r="J69" s="862"/>
      <c r="K69" s="862"/>
      <c r="L69" s="862"/>
      <c r="M69" s="862"/>
      <c r="N69" s="862"/>
      <c r="O69" s="862"/>
      <c r="P69" s="863"/>
      <c r="Q69" s="864">
        <v>513</v>
      </c>
      <c r="R69" s="819"/>
      <c r="S69" s="819"/>
      <c r="T69" s="819"/>
      <c r="U69" s="819"/>
      <c r="V69" s="819">
        <v>492</v>
      </c>
      <c r="W69" s="819"/>
      <c r="X69" s="819"/>
      <c r="Y69" s="819"/>
      <c r="Z69" s="819"/>
      <c r="AA69" s="819">
        <v>21</v>
      </c>
      <c r="AB69" s="819"/>
      <c r="AC69" s="819"/>
      <c r="AD69" s="819"/>
      <c r="AE69" s="819"/>
      <c r="AF69" s="819">
        <v>21</v>
      </c>
      <c r="AG69" s="819"/>
      <c r="AH69" s="819"/>
      <c r="AI69" s="819"/>
      <c r="AJ69" s="819"/>
      <c r="AK69" s="819">
        <v>38</v>
      </c>
      <c r="AL69" s="819"/>
      <c r="AM69" s="819"/>
      <c r="AN69" s="819"/>
      <c r="AO69" s="819"/>
      <c r="AP69" s="819" t="s">
        <v>534</v>
      </c>
      <c r="AQ69" s="819"/>
      <c r="AR69" s="819"/>
      <c r="AS69" s="819"/>
      <c r="AT69" s="819"/>
      <c r="AU69" s="819" t="s">
        <v>534</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537</v>
      </c>
      <c r="C70" s="862"/>
      <c r="D70" s="862"/>
      <c r="E70" s="862"/>
      <c r="F70" s="862"/>
      <c r="G70" s="862"/>
      <c r="H70" s="862"/>
      <c r="I70" s="862"/>
      <c r="J70" s="862"/>
      <c r="K70" s="862"/>
      <c r="L70" s="862"/>
      <c r="M70" s="862"/>
      <c r="N70" s="862"/>
      <c r="O70" s="862"/>
      <c r="P70" s="863"/>
      <c r="Q70" s="864">
        <v>137940</v>
      </c>
      <c r="R70" s="819"/>
      <c r="S70" s="819"/>
      <c r="T70" s="819"/>
      <c r="U70" s="819"/>
      <c r="V70" s="819">
        <v>134304</v>
      </c>
      <c r="W70" s="819"/>
      <c r="X70" s="819"/>
      <c r="Y70" s="819"/>
      <c r="Z70" s="819"/>
      <c r="AA70" s="819">
        <v>3636</v>
      </c>
      <c r="AB70" s="819"/>
      <c r="AC70" s="819"/>
      <c r="AD70" s="819"/>
      <c r="AE70" s="819"/>
      <c r="AF70" s="819">
        <v>3636</v>
      </c>
      <c r="AG70" s="819"/>
      <c r="AH70" s="819"/>
      <c r="AI70" s="819"/>
      <c r="AJ70" s="819"/>
      <c r="AK70" s="819">
        <v>1742</v>
      </c>
      <c r="AL70" s="819"/>
      <c r="AM70" s="819"/>
      <c r="AN70" s="819"/>
      <c r="AO70" s="819"/>
      <c r="AP70" s="819" t="s">
        <v>534</v>
      </c>
      <c r="AQ70" s="819"/>
      <c r="AR70" s="819"/>
      <c r="AS70" s="819"/>
      <c r="AT70" s="819"/>
      <c r="AU70" s="819" t="s">
        <v>534</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364</v>
      </c>
      <c r="B88" s="778" t="s">
        <v>389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4560</v>
      </c>
      <c r="AG88" s="830"/>
      <c r="AH88" s="830"/>
      <c r="AI88" s="830"/>
      <c r="AJ88" s="830"/>
      <c r="AK88" s="827"/>
      <c r="AL88" s="827"/>
      <c r="AM88" s="827"/>
      <c r="AN88" s="827"/>
      <c r="AO88" s="827"/>
      <c r="AP88" s="830" t="s">
        <v>534</v>
      </c>
      <c r="AQ88" s="830"/>
      <c r="AR88" s="830"/>
      <c r="AS88" s="830"/>
      <c r="AT88" s="830"/>
      <c r="AU88" s="830" t="s">
        <v>534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8" t="s">
        <v>390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398</v>
      </c>
      <c r="AB109" s="883"/>
      <c r="AC109" s="883"/>
      <c r="AD109" s="883"/>
      <c r="AE109" s="884"/>
      <c r="AF109" s="882" t="s">
        <v>283</v>
      </c>
      <c r="AG109" s="883"/>
      <c r="AH109" s="883"/>
      <c r="AI109" s="883"/>
      <c r="AJ109" s="884"/>
      <c r="AK109" s="882" t="s">
        <v>282</v>
      </c>
      <c r="AL109" s="883"/>
      <c r="AM109" s="883"/>
      <c r="AN109" s="883"/>
      <c r="AO109" s="884"/>
      <c r="AP109" s="882" t="s">
        <v>399</v>
      </c>
      <c r="AQ109" s="883"/>
      <c r="AR109" s="883"/>
      <c r="AS109" s="883"/>
      <c r="AT109" s="885"/>
      <c r="AU109" s="904" t="s">
        <v>397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398</v>
      </c>
      <c r="BR109" s="883"/>
      <c r="BS109" s="883"/>
      <c r="BT109" s="883"/>
      <c r="BU109" s="884"/>
      <c r="BV109" s="882" t="s">
        <v>283</v>
      </c>
      <c r="BW109" s="883"/>
      <c r="BX109" s="883"/>
      <c r="BY109" s="883"/>
      <c r="BZ109" s="884"/>
      <c r="CA109" s="882" t="s">
        <v>282</v>
      </c>
      <c r="CB109" s="883"/>
      <c r="CC109" s="883"/>
      <c r="CD109" s="883"/>
      <c r="CE109" s="884"/>
      <c r="CF109" s="905" t="s">
        <v>399</v>
      </c>
      <c r="CG109" s="905"/>
      <c r="CH109" s="905"/>
      <c r="CI109" s="905"/>
      <c r="CJ109" s="905"/>
      <c r="CK109" s="882" t="s">
        <v>400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398</v>
      </c>
      <c r="DH109" s="883"/>
      <c r="DI109" s="883"/>
      <c r="DJ109" s="883"/>
      <c r="DK109" s="884"/>
      <c r="DL109" s="882" t="s">
        <v>283</v>
      </c>
      <c r="DM109" s="883"/>
      <c r="DN109" s="883"/>
      <c r="DO109" s="883"/>
      <c r="DP109" s="884"/>
      <c r="DQ109" s="882" t="s">
        <v>282</v>
      </c>
      <c r="DR109" s="883"/>
      <c r="DS109" s="883"/>
      <c r="DT109" s="883"/>
      <c r="DU109" s="884"/>
      <c r="DV109" s="882" t="s">
        <v>399</v>
      </c>
      <c r="DW109" s="883"/>
      <c r="DX109" s="883"/>
      <c r="DY109" s="883"/>
      <c r="DZ109" s="885"/>
    </row>
    <row r="110" spans="1:131" s="197" customFormat="1" ht="26.25" customHeight="1">
      <c r="A110" s="886" t="s">
        <v>401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689433</v>
      </c>
      <c r="AB110" s="890"/>
      <c r="AC110" s="890"/>
      <c r="AD110" s="890"/>
      <c r="AE110" s="891"/>
      <c r="AF110" s="892">
        <v>685611</v>
      </c>
      <c r="AG110" s="890"/>
      <c r="AH110" s="890"/>
      <c r="AI110" s="890"/>
      <c r="AJ110" s="891"/>
      <c r="AK110" s="892">
        <v>684282</v>
      </c>
      <c r="AL110" s="890"/>
      <c r="AM110" s="890"/>
      <c r="AN110" s="890"/>
      <c r="AO110" s="891"/>
      <c r="AP110" s="893">
        <v>47.7</v>
      </c>
      <c r="AQ110" s="894"/>
      <c r="AR110" s="894"/>
      <c r="AS110" s="894"/>
      <c r="AT110" s="895"/>
      <c r="AU110" s="896" t="s">
        <v>60</v>
      </c>
      <c r="AV110" s="897"/>
      <c r="AW110" s="897"/>
      <c r="AX110" s="897"/>
      <c r="AY110" s="898"/>
      <c r="AZ110" s="940" t="s">
        <v>402</v>
      </c>
      <c r="BA110" s="887"/>
      <c r="BB110" s="887"/>
      <c r="BC110" s="887"/>
      <c r="BD110" s="887"/>
      <c r="BE110" s="887"/>
      <c r="BF110" s="887"/>
      <c r="BG110" s="887"/>
      <c r="BH110" s="887"/>
      <c r="BI110" s="887"/>
      <c r="BJ110" s="887"/>
      <c r="BK110" s="887"/>
      <c r="BL110" s="887"/>
      <c r="BM110" s="887"/>
      <c r="BN110" s="887"/>
      <c r="BO110" s="887"/>
      <c r="BP110" s="888"/>
      <c r="BQ110" s="926">
        <v>2169568</v>
      </c>
      <c r="BR110" s="927"/>
      <c r="BS110" s="927"/>
      <c r="BT110" s="927"/>
      <c r="BU110" s="927"/>
      <c r="BV110" s="927">
        <v>3099632</v>
      </c>
      <c r="BW110" s="927"/>
      <c r="BX110" s="927"/>
      <c r="BY110" s="927"/>
      <c r="BZ110" s="927"/>
      <c r="CA110" s="927">
        <v>3774505</v>
      </c>
      <c r="CB110" s="927"/>
      <c r="CC110" s="927"/>
      <c r="CD110" s="927"/>
      <c r="CE110" s="927"/>
      <c r="CF110" s="941">
        <v>263.2</v>
      </c>
      <c r="CG110" s="942"/>
      <c r="CH110" s="942"/>
      <c r="CI110" s="942"/>
      <c r="CJ110" s="942"/>
      <c r="CK110" s="943" t="s">
        <v>403</v>
      </c>
      <c r="CL110" s="944"/>
      <c r="CM110" s="923" t="s">
        <v>404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405</v>
      </c>
      <c r="DH110" s="927"/>
      <c r="DI110" s="927"/>
      <c r="DJ110" s="927"/>
      <c r="DK110" s="927"/>
      <c r="DL110" s="927" t="s">
        <v>405</v>
      </c>
      <c r="DM110" s="927"/>
      <c r="DN110" s="927"/>
      <c r="DO110" s="927"/>
      <c r="DP110" s="927"/>
      <c r="DQ110" s="927" t="s">
        <v>405</v>
      </c>
      <c r="DR110" s="927"/>
      <c r="DS110" s="927"/>
      <c r="DT110" s="927"/>
      <c r="DU110" s="927"/>
      <c r="DV110" s="928" t="s">
        <v>405</v>
      </c>
      <c r="DW110" s="928"/>
      <c r="DX110" s="928"/>
      <c r="DY110" s="928"/>
      <c r="DZ110" s="929"/>
    </row>
    <row r="111" spans="1:131" s="197" customFormat="1" ht="26.25" customHeight="1">
      <c r="A111" s="930" t="s">
        <v>406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405</v>
      </c>
      <c r="AB111" s="934"/>
      <c r="AC111" s="934"/>
      <c r="AD111" s="934"/>
      <c r="AE111" s="935"/>
      <c r="AF111" s="936" t="s">
        <v>405</v>
      </c>
      <c r="AG111" s="934"/>
      <c r="AH111" s="934"/>
      <c r="AI111" s="934"/>
      <c r="AJ111" s="935"/>
      <c r="AK111" s="936" t="s">
        <v>405</v>
      </c>
      <c r="AL111" s="934"/>
      <c r="AM111" s="934"/>
      <c r="AN111" s="934"/>
      <c r="AO111" s="935"/>
      <c r="AP111" s="937" t="s">
        <v>405</v>
      </c>
      <c r="AQ111" s="938"/>
      <c r="AR111" s="938"/>
      <c r="AS111" s="938"/>
      <c r="AT111" s="939"/>
      <c r="AU111" s="899"/>
      <c r="AV111" s="900"/>
      <c r="AW111" s="900"/>
      <c r="AX111" s="900"/>
      <c r="AY111" s="901"/>
      <c r="AZ111" s="949" t="s">
        <v>407</v>
      </c>
      <c r="BA111" s="950"/>
      <c r="BB111" s="950"/>
      <c r="BC111" s="950"/>
      <c r="BD111" s="950"/>
      <c r="BE111" s="950"/>
      <c r="BF111" s="950"/>
      <c r="BG111" s="950"/>
      <c r="BH111" s="950"/>
      <c r="BI111" s="950"/>
      <c r="BJ111" s="950"/>
      <c r="BK111" s="950"/>
      <c r="BL111" s="950"/>
      <c r="BM111" s="950"/>
      <c r="BN111" s="950"/>
      <c r="BO111" s="950"/>
      <c r="BP111" s="951"/>
      <c r="BQ111" s="919" t="s">
        <v>408</v>
      </c>
      <c r="BR111" s="920"/>
      <c r="BS111" s="920"/>
      <c r="BT111" s="920"/>
      <c r="BU111" s="920"/>
      <c r="BV111" s="920" t="s">
        <v>408</v>
      </c>
      <c r="BW111" s="920"/>
      <c r="BX111" s="920"/>
      <c r="BY111" s="920"/>
      <c r="BZ111" s="920"/>
      <c r="CA111" s="920" t="s">
        <v>408</v>
      </c>
      <c r="CB111" s="920"/>
      <c r="CC111" s="920"/>
      <c r="CD111" s="920"/>
      <c r="CE111" s="920"/>
      <c r="CF111" s="914" t="s">
        <v>408</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408</v>
      </c>
      <c r="DH111" s="920"/>
      <c r="DI111" s="920"/>
      <c r="DJ111" s="920"/>
      <c r="DK111" s="920"/>
      <c r="DL111" s="920" t="s">
        <v>408</v>
      </c>
      <c r="DM111" s="920"/>
      <c r="DN111" s="920"/>
      <c r="DO111" s="920"/>
      <c r="DP111" s="920"/>
      <c r="DQ111" s="920" t="s">
        <v>408</v>
      </c>
      <c r="DR111" s="920"/>
      <c r="DS111" s="920"/>
      <c r="DT111" s="920"/>
      <c r="DU111" s="920"/>
      <c r="DV111" s="921" t="s">
        <v>408</v>
      </c>
      <c r="DW111" s="921"/>
      <c r="DX111" s="921"/>
      <c r="DY111" s="921"/>
      <c r="DZ111" s="922"/>
    </row>
    <row r="112" spans="1:131" s="197" customFormat="1" ht="26.25" customHeight="1">
      <c r="A112" s="952" t="s">
        <v>410</v>
      </c>
      <c r="B112" s="953"/>
      <c r="C112" s="950" t="s">
        <v>411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408</v>
      </c>
      <c r="AB112" s="959"/>
      <c r="AC112" s="959"/>
      <c r="AD112" s="959"/>
      <c r="AE112" s="960"/>
      <c r="AF112" s="961" t="s">
        <v>408</v>
      </c>
      <c r="AG112" s="959"/>
      <c r="AH112" s="959"/>
      <c r="AI112" s="959"/>
      <c r="AJ112" s="960"/>
      <c r="AK112" s="961" t="s">
        <v>408</v>
      </c>
      <c r="AL112" s="959"/>
      <c r="AM112" s="959"/>
      <c r="AN112" s="959"/>
      <c r="AO112" s="960"/>
      <c r="AP112" s="962" t="s">
        <v>408</v>
      </c>
      <c r="AQ112" s="963"/>
      <c r="AR112" s="963"/>
      <c r="AS112" s="963"/>
      <c r="AT112" s="964"/>
      <c r="AU112" s="899"/>
      <c r="AV112" s="900"/>
      <c r="AW112" s="900"/>
      <c r="AX112" s="900"/>
      <c r="AY112" s="901"/>
      <c r="AZ112" s="949" t="s">
        <v>412</v>
      </c>
      <c r="BA112" s="950"/>
      <c r="BB112" s="950"/>
      <c r="BC112" s="950"/>
      <c r="BD112" s="950"/>
      <c r="BE112" s="950"/>
      <c r="BF112" s="950"/>
      <c r="BG112" s="950"/>
      <c r="BH112" s="950"/>
      <c r="BI112" s="950"/>
      <c r="BJ112" s="950"/>
      <c r="BK112" s="950"/>
      <c r="BL112" s="950"/>
      <c r="BM112" s="950"/>
      <c r="BN112" s="950"/>
      <c r="BO112" s="950"/>
      <c r="BP112" s="951"/>
      <c r="BQ112" s="919">
        <v>1919706</v>
      </c>
      <c r="BR112" s="920"/>
      <c r="BS112" s="920"/>
      <c r="BT112" s="920"/>
      <c r="BU112" s="920"/>
      <c r="BV112" s="920">
        <v>1841369</v>
      </c>
      <c r="BW112" s="920"/>
      <c r="BX112" s="920"/>
      <c r="BY112" s="920"/>
      <c r="BZ112" s="920"/>
      <c r="CA112" s="920">
        <v>1812582</v>
      </c>
      <c r="CB112" s="920"/>
      <c r="CC112" s="920"/>
      <c r="CD112" s="920"/>
      <c r="CE112" s="920"/>
      <c r="CF112" s="914">
        <v>126.4</v>
      </c>
      <c r="CG112" s="915"/>
      <c r="CH112" s="915"/>
      <c r="CI112" s="915"/>
      <c r="CJ112" s="915"/>
      <c r="CK112" s="945"/>
      <c r="CL112" s="946"/>
      <c r="CM112" s="916" t="s">
        <v>413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408</v>
      </c>
      <c r="DH112" s="920"/>
      <c r="DI112" s="920"/>
      <c r="DJ112" s="920"/>
      <c r="DK112" s="920"/>
      <c r="DL112" s="920" t="s">
        <v>408</v>
      </c>
      <c r="DM112" s="920"/>
      <c r="DN112" s="920"/>
      <c r="DO112" s="920"/>
      <c r="DP112" s="920"/>
      <c r="DQ112" s="920" t="s">
        <v>408</v>
      </c>
      <c r="DR112" s="920"/>
      <c r="DS112" s="920"/>
      <c r="DT112" s="920"/>
      <c r="DU112" s="920"/>
      <c r="DV112" s="921" t="s">
        <v>408</v>
      </c>
      <c r="DW112" s="921"/>
      <c r="DX112" s="921"/>
      <c r="DY112" s="921"/>
      <c r="DZ112" s="922"/>
    </row>
    <row r="113" spans="1:130" s="197" customFormat="1" ht="26.25" customHeight="1">
      <c r="A113" s="954"/>
      <c r="B113" s="955"/>
      <c r="C113" s="950" t="s">
        <v>414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106112</v>
      </c>
      <c r="AB113" s="934"/>
      <c r="AC113" s="934"/>
      <c r="AD113" s="934"/>
      <c r="AE113" s="935"/>
      <c r="AF113" s="936">
        <v>117577</v>
      </c>
      <c r="AG113" s="934"/>
      <c r="AH113" s="934"/>
      <c r="AI113" s="934"/>
      <c r="AJ113" s="935"/>
      <c r="AK113" s="936">
        <v>126627</v>
      </c>
      <c r="AL113" s="934"/>
      <c r="AM113" s="934"/>
      <c r="AN113" s="934"/>
      <c r="AO113" s="935"/>
      <c r="AP113" s="937">
        <v>8.8000000000000007</v>
      </c>
      <c r="AQ113" s="938"/>
      <c r="AR113" s="938"/>
      <c r="AS113" s="938"/>
      <c r="AT113" s="939"/>
      <c r="AU113" s="899"/>
      <c r="AV113" s="900"/>
      <c r="AW113" s="900"/>
      <c r="AX113" s="900"/>
      <c r="AY113" s="901"/>
      <c r="AZ113" s="949" t="s">
        <v>415</v>
      </c>
      <c r="BA113" s="950"/>
      <c r="BB113" s="950"/>
      <c r="BC113" s="950"/>
      <c r="BD113" s="950"/>
      <c r="BE113" s="950"/>
      <c r="BF113" s="950"/>
      <c r="BG113" s="950"/>
      <c r="BH113" s="950"/>
      <c r="BI113" s="950"/>
      <c r="BJ113" s="950"/>
      <c r="BK113" s="950"/>
      <c r="BL113" s="950"/>
      <c r="BM113" s="950"/>
      <c r="BN113" s="950"/>
      <c r="BO113" s="950"/>
      <c r="BP113" s="951"/>
      <c r="BQ113" s="919" t="s">
        <v>408</v>
      </c>
      <c r="BR113" s="920"/>
      <c r="BS113" s="920"/>
      <c r="BT113" s="920"/>
      <c r="BU113" s="920"/>
      <c r="BV113" s="920" t="s">
        <v>408</v>
      </c>
      <c r="BW113" s="920"/>
      <c r="BX113" s="920"/>
      <c r="BY113" s="920"/>
      <c r="BZ113" s="920"/>
      <c r="CA113" s="920" t="s">
        <v>408</v>
      </c>
      <c r="CB113" s="920"/>
      <c r="CC113" s="920"/>
      <c r="CD113" s="920"/>
      <c r="CE113" s="920"/>
      <c r="CF113" s="914" t="s">
        <v>408</v>
      </c>
      <c r="CG113" s="915"/>
      <c r="CH113" s="915"/>
      <c r="CI113" s="915"/>
      <c r="CJ113" s="915"/>
      <c r="CK113" s="945"/>
      <c r="CL113" s="946"/>
      <c r="CM113" s="916" t="s">
        <v>416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408</v>
      </c>
      <c r="DH113" s="959"/>
      <c r="DI113" s="959"/>
      <c r="DJ113" s="959"/>
      <c r="DK113" s="960"/>
      <c r="DL113" s="961" t="s">
        <v>408</v>
      </c>
      <c r="DM113" s="959"/>
      <c r="DN113" s="959"/>
      <c r="DO113" s="959"/>
      <c r="DP113" s="960"/>
      <c r="DQ113" s="961" t="s">
        <v>408</v>
      </c>
      <c r="DR113" s="959"/>
      <c r="DS113" s="959"/>
      <c r="DT113" s="959"/>
      <c r="DU113" s="960"/>
      <c r="DV113" s="962" t="s">
        <v>408</v>
      </c>
      <c r="DW113" s="963"/>
      <c r="DX113" s="963"/>
      <c r="DY113" s="963"/>
      <c r="DZ113" s="964"/>
    </row>
    <row r="114" spans="1:130" s="197" customFormat="1" ht="26.25" customHeight="1">
      <c r="A114" s="954"/>
      <c r="B114" s="955"/>
      <c r="C114" s="950" t="s">
        <v>417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408</v>
      </c>
      <c r="AB114" s="959"/>
      <c r="AC114" s="959"/>
      <c r="AD114" s="959"/>
      <c r="AE114" s="960"/>
      <c r="AF114" s="961" t="s">
        <v>408</v>
      </c>
      <c r="AG114" s="959"/>
      <c r="AH114" s="959"/>
      <c r="AI114" s="959"/>
      <c r="AJ114" s="960"/>
      <c r="AK114" s="961" t="s">
        <v>408</v>
      </c>
      <c r="AL114" s="959"/>
      <c r="AM114" s="959"/>
      <c r="AN114" s="959"/>
      <c r="AO114" s="960"/>
      <c r="AP114" s="962" t="s">
        <v>408</v>
      </c>
      <c r="AQ114" s="963"/>
      <c r="AR114" s="963"/>
      <c r="AS114" s="963"/>
      <c r="AT114" s="964"/>
      <c r="AU114" s="899"/>
      <c r="AV114" s="900"/>
      <c r="AW114" s="900"/>
      <c r="AX114" s="900"/>
      <c r="AY114" s="901"/>
      <c r="AZ114" s="949" t="s">
        <v>418</v>
      </c>
      <c r="BA114" s="950"/>
      <c r="BB114" s="950"/>
      <c r="BC114" s="950"/>
      <c r="BD114" s="950"/>
      <c r="BE114" s="950"/>
      <c r="BF114" s="950"/>
      <c r="BG114" s="950"/>
      <c r="BH114" s="950"/>
      <c r="BI114" s="950"/>
      <c r="BJ114" s="950"/>
      <c r="BK114" s="950"/>
      <c r="BL114" s="950"/>
      <c r="BM114" s="950"/>
      <c r="BN114" s="950"/>
      <c r="BO114" s="950"/>
      <c r="BP114" s="951"/>
      <c r="BQ114" s="919">
        <v>347721</v>
      </c>
      <c r="BR114" s="920"/>
      <c r="BS114" s="920"/>
      <c r="BT114" s="920"/>
      <c r="BU114" s="920"/>
      <c r="BV114" s="920">
        <v>280216</v>
      </c>
      <c r="BW114" s="920"/>
      <c r="BX114" s="920"/>
      <c r="BY114" s="920"/>
      <c r="BZ114" s="920"/>
      <c r="CA114" s="920">
        <v>235403</v>
      </c>
      <c r="CB114" s="920"/>
      <c r="CC114" s="920"/>
      <c r="CD114" s="920"/>
      <c r="CE114" s="920"/>
      <c r="CF114" s="914">
        <v>16.399999999999999</v>
      </c>
      <c r="CG114" s="915"/>
      <c r="CH114" s="915"/>
      <c r="CI114" s="915"/>
      <c r="CJ114" s="915"/>
      <c r="CK114" s="945"/>
      <c r="CL114" s="946"/>
      <c r="CM114" s="916" t="s">
        <v>419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408</v>
      </c>
      <c r="DH114" s="959"/>
      <c r="DI114" s="959"/>
      <c r="DJ114" s="959"/>
      <c r="DK114" s="960"/>
      <c r="DL114" s="961" t="s">
        <v>408</v>
      </c>
      <c r="DM114" s="959"/>
      <c r="DN114" s="959"/>
      <c r="DO114" s="959"/>
      <c r="DP114" s="960"/>
      <c r="DQ114" s="961" t="s">
        <v>408</v>
      </c>
      <c r="DR114" s="959"/>
      <c r="DS114" s="959"/>
      <c r="DT114" s="959"/>
      <c r="DU114" s="960"/>
      <c r="DV114" s="962" t="s">
        <v>408</v>
      </c>
      <c r="DW114" s="963"/>
      <c r="DX114" s="963"/>
      <c r="DY114" s="963"/>
      <c r="DZ114" s="964"/>
    </row>
    <row r="115" spans="1:130" s="197" customFormat="1" ht="26.25" customHeight="1">
      <c r="A115" s="954"/>
      <c r="B115" s="955"/>
      <c r="C115" s="950" t="s">
        <v>420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408</v>
      </c>
      <c r="AB115" s="934"/>
      <c r="AC115" s="934"/>
      <c r="AD115" s="934"/>
      <c r="AE115" s="935"/>
      <c r="AF115" s="936" t="s">
        <v>408</v>
      </c>
      <c r="AG115" s="934"/>
      <c r="AH115" s="934"/>
      <c r="AI115" s="934"/>
      <c r="AJ115" s="935"/>
      <c r="AK115" s="936" t="s">
        <v>408</v>
      </c>
      <c r="AL115" s="934"/>
      <c r="AM115" s="934"/>
      <c r="AN115" s="934"/>
      <c r="AO115" s="935"/>
      <c r="AP115" s="937" t="s">
        <v>408</v>
      </c>
      <c r="AQ115" s="938"/>
      <c r="AR115" s="938"/>
      <c r="AS115" s="938"/>
      <c r="AT115" s="939"/>
      <c r="AU115" s="899"/>
      <c r="AV115" s="900"/>
      <c r="AW115" s="900"/>
      <c r="AX115" s="900"/>
      <c r="AY115" s="901"/>
      <c r="AZ115" s="949" t="s">
        <v>421</v>
      </c>
      <c r="BA115" s="950"/>
      <c r="BB115" s="950"/>
      <c r="BC115" s="950"/>
      <c r="BD115" s="950"/>
      <c r="BE115" s="950"/>
      <c r="BF115" s="950"/>
      <c r="BG115" s="950"/>
      <c r="BH115" s="950"/>
      <c r="BI115" s="950"/>
      <c r="BJ115" s="950"/>
      <c r="BK115" s="950"/>
      <c r="BL115" s="950"/>
      <c r="BM115" s="950"/>
      <c r="BN115" s="950"/>
      <c r="BO115" s="950"/>
      <c r="BP115" s="951"/>
      <c r="BQ115" s="919" t="s">
        <v>408</v>
      </c>
      <c r="BR115" s="920"/>
      <c r="BS115" s="920"/>
      <c r="BT115" s="920"/>
      <c r="BU115" s="920"/>
      <c r="BV115" s="920" t="s">
        <v>408</v>
      </c>
      <c r="BW115" s="920"/>
      <c r="BX115" s="920"/>
      <c r="BY115" s="920"/>
      <c r="BZ115" s="920"/>
      <c r="CA115" s="920" t="s">
        <v>408</v>
      </c>
      <c r="CB115" s="920"/>
      <c r="CC115" s="920"/>
      <c r="CD115" s="920"/>
      <c r="CE115" s="920"/>
      <c r="CF115" s="914" t="s">
        <v>408</v>
      </c>
      <c r="CG115" s="915"/>
      <c r="CH115" s="915"/>
      <c r="CI115" s="915"/>
      <c r="CJ115" s="915"/>
      <c r="CK115" s="945"/>
      <c r="CL115" s="946"/>
      <c r="CM115" s="949" t="s">
        <v>422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408</v>
      </c>
      <c r="DH115" s="959"/>
      <c r="DI115" s="959"/>
      <c r="DJ115" s="959"/>
      <c r="DK115" s="960"/>
      <c r="DL115" s="961" t="s">
        <v>408</v>
      </c>
      <c r="DM115" s="959"/>
      <c r="DN115" s="959"/>
      <c r="DO115" s="959"/>
      <c r="DP115" s="960"/>
      <c r="DQ115" s="961" t="s">
        <v>408</v>
      </c>
      <c r="DR115" s="959"/>
      <c r="DS115" s="959"/>
      <c r="DT115" s="959"/>
      <c r="DU115" s="960"/>
      <c r="DV115" s="962" t="s">
        <v>408</v>
      </c>
      <c r="DW115" s="963"/>
      <c r="DX115" s="963"/>
      <c r="DY115" s="963"/>
      <c r="DZ115" s="964"/>
    </row>
    <row r="116" spans="1:130" s="197" customFormat="1" ht="26.25" customHeight="1">
      <c r="A116" s="956"/>
      <c r="B116" s="957"/>
      <c r="C116" s="971" t="s">
        <v>423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408</v>
      </c>
      <c r="AB116" s="959"/>
      <c r="AC116" s="959"/>
      <c r="AD116" s="959"/>
      <c r="AE116" s="960"/>
      <c r="AF116" s="961" t="s">
        <v>408</v>
      </c>
      <c r="AG116" s="959"/>
      <c r="AH116" s="959"/>
      <c r="AI116" s="959"/>
      <c r="AJ116" s="960"/>
      <c r="AK116" s="961" t="s">
        <v>408</v>
      </c>
      <c r="AL116" s="959"/>
      <c r="AM116" s="959"/>
      <c r="AN116" s="959"/>
      <c r="AO116" s="960"/>
      <c r="AP116" s="962" t="s">
        <v>408</v>
      </c>
      <c r="AQ116" s="963"/>
      <c r="AR116" s="963"/>
      <c r="AS116" s="963"/>
      <c r="AT116" s="964"/>
      <c r="AU116" s="899"/>
      <c r="AV116" s="900"/>
      <c r="AW116" s="900"/>
      <c r="AX116" s="900"/>
      <c r="AY116" s="901"/>
      <c r="AZ116" s="949" t="s">
        <v>424</v>
      </c>
      <c r="BA116" s="950"/>
      <c r="BB116" s="950"/>
      <c r="BC116" s="950"/>
      <c r="BD116" s="950"/>
      <c r="BE116" s="950"/>
      <c r="BF116" s="950"/>
      <c r="BG116" s="950"/>
      <c r="BH116" s="950"/>
      <c r="BI116" s="950"/>
      <c r="BJ116" s="950"/>
      <c r="BK116" s="950"/>
      <c r="BL116" s="950"/>
      <c r="BM116" s="950"/>
      <c r="BN116" s="950"/>
      <c r="BO116" s="950"/>
      <c r="BP116" s="951"/>
      <c r="BQ116" s="919" t="s">
        <v>408</v>
      </c>
      <c r="BR116" s="920"/>
      <c r="BS116" s="920"/>
      <c r="BT116" s="920"/>
      <c r="BU116" s="920"/>
      <c r="BV116" s="920" t="s">
        <v>408</v>
      </c>
      <c r="BW116" s="920"/>
      <c r="BX116" s="920"/>
      <c r="BY116" s="920"/>
      <c r="BZ116" s="920"/>
      <c r="CA116" s="920" t="s">
        <v>408</v>
      </c>
      <c r="CB116" s="920"/>
      <c r="CC116" s="920"/>
      <c r="CD116" s="920"/>
      <c r="CE116" s="920"/>
      <c r="CF116" s="914" t="s">
        <v>408</v>
      </c>
      <c r="CG116" s="915"/>
      <c r="CH116" s="915"/>
      <c r="CI116" s="915"/>
      <c r="CJ116" s="915"/>
      <c r="CK116" s="945"/>
      <c r="CL116" s="946"/>
      <c r="CM116" s="916" t="s">
        <v>425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408</v>
      </c>
      <c r="DH116" s="959"/>
      <c r="DI116" s="959"/>
      <c r="DJ116" s="959"/>
      <c r="DK116" s="960"/>
      <c r="DL116" s="961" t="s">
        <v>408</v>
      </c>
      <c r="DM116" s="959"/>
      <c r="DN116" s="959"/>
      <c r="DO116" s="959"/>
      <c r="DP116" s="960"/>
      <c r="DQ116" s="961" t="s">
        <v>408</v>
      </c>
      <c r="DR116" s="959"/>
      <c r="DS116" s="959"/>
      <c r="DT116" s="959"/>
      <c r="DU116" s="960"/>
      <c r="DV116" s="962" t="s">
        <v>408</v>
      </c>
      <c r="DW116" s="963"/>
      <c r="DX116" s="963"/>
      <c r="DY116" s="963"/>
      <c r="DZ116" s="964"/>
    </row>
    <row r="117" spans="1:130" s="197" customFormat="1" ht="26.25" customHeight="1">
      <c r="A117" s="904" t="s">
        <v>166</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426</v>
      </c>
      <c r="Z117" s="884"/>
      <c r="AA117" s="996">
        <v>795545</v>
      </c>
      <c r="AB117" s="966"/>
      <c r="AC117" s="966"/>
      <c r="AD117" s="966"/>
      <c r="AE117" s="967"/>
      <c r="AF117" s="965">
        <v>803188</v>
      </c>
      <c r="AG117" s="966"/>
      <c r="AH117" s="966"/>
      <c r="AI117" s="966"/>
      <c r="AJ117" s="967"/>
      <c r="AK117" s="965">
        <v>810909</v>
      </c>
      <c r="AL117" s="966"/>
      <c r="AM117" s="966"/>
      <c r="AN117" s="966"/>
      <c r="AO117" s="967"/>
      <c r="AP117" s="968"/>
      <c r="AQ117" s="969"/>
      <c r="AR117" s="969"/>
      <c r="AS117" s="969"/>
      <c r="AT117" s="970"/>
      <c r="AU117" s="899"/>
      <c r="AV117" s="900"/>
      <c r="AW117" s="900"/>
      <c r="AX117" s="900"/>
      <c r="AY117" s="901"/>
      <c r="AZ117" s="995" t="s">
        <v>427</v>
      </c>
      <c r="BA117" s="971"/>
      <c r="BB117" s="971"/>
      <c r="BC117" s="971"/>
      <c r="BD117" s="971"/>
      <c r="BE117" s="971"/>
      <c r="BF117" s="971"/>
      <c r="BG117" s="971"/>
      <c r="BH117" s="971"/>
      <c r="BI117" s="971"/>
      <c r="BJ117" s="971"/>
      <c r="BK117" s="971"/>
      <c r="BL117" s="971"/>
      <c r="BM117" s="971"/>
      <c r="BN117" s="971"/>
      <c r="BO117" s="971"/>
      <c r="BP117" s="972"/>
      <c r="BQ117" s="985" t="s">
        <v>108</v>
      </c>
      <c r="BR117" s="986"/>
      <c r="BS117" s="986"/>
      <c r="BT117" s="986"/>
      <c r="BU117" s="986"/>
      <c r="BV117" s="986" t="s">
        <v>108</v>
      </c>
      <c r="BW117" s="986"/>
      <c r="BX117" s="986"/>
      <c r="BY117" s="986"/>
      <c r="BZ117" s="986"/>
      <c r="CA117" s="986" t="s">
        <v>108</v>
      </c>
      <c r="CB117" s="986"/>
      <c r="CC117" s="986"/>
      <c r="CD117" s="986"/>
      <c r="CE117" s="986"/>
      <c r="CF117" s="914" t="s">
        <v>108</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108</v>
      </c>
      <c r="DH117" s="959"/>
      <c r="DI117" s="959"/>
      <c r="DJ117" s="959"/>
      <c r="DK117" s="960"/>
      <c r="DL117" s="961" t="s">
        <v>108</v>
      </c>
      <c r="DM117" s="959"/>
      <c r="DN117" s="959"/>
      <c r="DO117" s="959"/>
      <c r="DP117" s="960"/>
      <c r="DQ117" s="961" t="s">
        <v>108</v>
      </c>
      <c r="DR117" s="959"/>
      <c r="DS117" s="959"/>
      <c r="DT117" s="959"/>
      <c r="DU117" s="960"/>
      <c r="DV117" s="962" t="s">
        <v>108</v>
      </c>
      <c r="DW117" s="963"/>
      <c r="DX117" s="963"/>
      <c r="DY117" s="963"/>
      <c r="DZ117" s="964"/>
    </row>
    <row r="118" spans="1:130" s="197" customFormat="1" ht="26.25" customHeight="1">
      <c r="A118" s="904" t="s">
        <v>400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398</v>
      </c>
      <c r="AB118" s="883"/>
      <c r="AC118" s="883"/>
      <c r="AD118" s="883"/>
      <c r="AE118" s="884"/>
      <c r="AF118" s="882" t="s">
        <v>283</v>
      </c>
      <c r="AG118" s="883"/>
      <c r="AH118" s="883"/>
      <c r="AI118" s="883"/>
      <c r="AJ118" s="884"/>
      <c r="AK118" s="882" t="s">
        <v>282</v>
      </c>
      <c r="AL118" s="883"/>
      <c r="AM118" s="883"/>
      <c r="AN118" s="883"/>
      <c r="AO118" s="884"/>
      <c r="AP118" s="990" t="s">
        <v>399</v>
      </c>
      <c r="AQ118" s="991"/>
      <c r="AR118" s="991"/>
      <c r="AS118" s="991"/>
      <c r="AT118" s="992"/>
      <c r="AU118" s="902"/>
      <c r="AV118" s="903"/>
      <c r="AW118" s="903"/>
      <c r="AX118" s="903"/>
      <c r="AY118" s="903"/>
      <c r="AZ118" s="228" t="s">
        <v>166</v>
      </c>
      <c r="BA118" s="228"/>
      <c r="BB118" s="228"/>
      <c r="BC118" s="228"/>
      <c r="BD118" s="228"/>
      <c r="BE118" s="228"/>
      <c r="BF118" s="228"/>
      <c r="BG118" s="228"/>
      <c r="BH118" s="228"/>
      <c r="BI118" s="228"/>
      <c r="BJ118" s="228"/>
      <c r="BK118" s="228"/>
      <c r="BL118" s="228"/>
      <c r="BM118" s="228"/>
      <c r="BN118" s="228"/>
      <c r="BO118" s="993" t="s">
        <v>429</v>
      </c>
      <c r="BP118" s="994"/>
      <c r="BQ118" s="985">
        <v>4436995</v>
      </c>
      <c r="BR118" s="986"/>
      <c r="BS118" s="986"/>
      <c r="BT118" s="986"/>
      <c r="BU118" s="986"/>
      <c r="BV118" s="986">
        <v>5221217</v>
      </c>
      <c r="BW118" s="986"/>
      <c r="BX118" s="986"/>
      <c r="BY118" s="986"/>
      <c r="BZ118" s="986"/>
      <c r="CA118" s="986">
        <v>5822490</v>
      </c>
      <c r="CB118" s="986"/>
      <c r="CC118" s="986"/>
      <c r="CD118" s="986"/>
      <c r="CE118" s="986"/>
      <c r="CF118" s="987"/>
      <c r="CG118" s="988"/>
      <c r="CH118" s="988"/>
      <c r="CI118" s="988"/>
      <c r="CJ118" s="989"/>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108</v>
      </c>
      <c r="DH118" s="959"/>
      <c r="DI118" s="959"/>
      <c r="DJ118" s="959"/>
      <c r="DK118" s="960"/>
      <c r="DL118" s="961" t="s">
        <v>108</v>
      </c>
      <c r="DM118" s="959"/>
      <c r="DN118" s="959"/>
      <c r="DO118" s="959"/>
      <c r="DP118" s="960"/>
      <c r="DQ118" s="961" t="s">
        <v>108</v>
      </c>
      <c r="DR118" s="959"/>
      <c r="DS118" s="959"/>
      <c r="DT118" s="959"/>
      <c r="DU118" s="960"/>
      <c r="DV118" s="962" t="s">
        <v>108</v>
      </c>
      <c r="DW118" s="963"/>
      <c r="DX118" s="963"/>
      <c r="DY118" s="963"/>
      <c r="DZ118" s="964"/>
    </row>
    <row r="119" spans="1:130" s="197" customFormat="1" ht="26.25" customHeight="1">
      <c r="A119" s="974" t="s">
        <v>403</v>
      </c>
      <c r="B119" s="944"/>
      <c r="C119" s="923" t="s">
        <v>404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108</v>
      </c>
      <c r="AB119" s="890"/>
      <c r="AC119" s="890"/>
      <c r="AD119" s="890"/>
      <c r="AE119" s="891"/>
      <c r="AF119" s="892" t="s">
        <v>108</v>
      </c>
      <c r="AG119" s="890"/>
      <c r="AH119" s="890"/>
      <c r="AI119" s="890"/>
      <c r="AJ119" s="891"/>
      <c r="AK119" s="892" t="s">
        <v>108</v>
      </c>
      <c r="AL119" s="890"/>
      <c r="AM119" s="890"/>
      <c r="AN119" s="890"/>
      <c r="AO119" s="891"/>
      <c r="AP119" s="893" t="s">
        <v>108</v>
      </c>
      <c r="AQ119" s="894"/>
      <c r="AR119" s="894"/>
      <c r="AS119" s="894"/>
      <c r="AT119" s="895"/>
      <c r="AU119" s="977" t="s">
        <v>431</v>
      </c>
      <c r="AV119" s="978"/>
      <c r="AW119" s="978"/>
      <c r="AX119" s="978"/>
      <c r="AY119" s="979"/>
      <c r="AZ119" s="940" t="s">
        <v>432</v>
      </c>
      <c r="BA119" s="887"/>
      <c r="BB119" s="887"/>
      <c r="BC119" s="887"/>
      <c r="BD119" s="887"/>
      <c r="BE119" s="887"/>
      <c r="BF119" s="887"/>
      <c r="BG119" s="887"/>
      <c r="BH119" s="887"/>
      <c r="BI119" s="887"/>
      <c r="BJ119" s="887"/>
      <c r="BK119" s="887"/>
      <c r="BL119" s="887"/>
      <c r="BM119" s="887"/>
      <c r="BN119" s="887"/>
      <c r="BO119" s="887"/>
      <c r="BP119" s="888"/>
      <c r="BQ119" s="926">
        <v>2654732</v>
      </c>
      <c r="BR119" s="927"/>
      <c r="BS119" s="927"/>
      <c r="BT119" s="927"/>
      <c r="BU119" s="927"/>
      <c r="BV119" s="927">
        <v>2718475</v>
      </c>
      <c r="BW119" s="927"/>
      <c r="BX119" s="927"/>
      <c r="BY119" s="927"/>
      <c r="BZ119" s="927"/>
      <c r="CA119" s="927">
        <v>2778875</v>
      </c>
      <c r="CB119" s="927"/>
      <c r="CC119" s="927"/>
      <c r="CD119" s="927"/>
      <c r="CE119" s="927"/>
      <c r="CF119" s="941">
        <v>193.8</v>
      </c>
      <c r="CG119" s="942"/>
      <c r="CH119" s="942"/>
      <c r="CI119" s="942"/>
      <c r="CJ119" s="942"/>
      <c r="CK119" s="947"/>
      <c r="CL119" s="948"/>
      <c r="CM119" s="1004" t="s">
        <v>433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108</v>
      </c>
      <c r="DH119" s="998"/>
      <c r="DI119" s="998"/>
      <c r="DJ119" s="998"/>
      <c r="DK119" s="999"/>
      <c r="DL119" s="1000" t="s">
        <v>108</v>
      </c>
      <c r="DM119" s="998"/>
      <c r="DN119" s="998"/>
      <c r="DO119" s="998"/>
      <c r="DP119" s="999"/>
      <c r="DQ119" s="1000" t="s">
        <v>108</v>
      </c>
      <c r="DR119" s="998"/>
      <c r="DS119" s="998"/>
      <c r="DT119" s="998"/>
      <c r="DU119" s="999"/>
      <c r="DV119" s="1001" t="s">
        <v>108</v>
      </c>
      <c r="DW119" s="1002"/>
      <c r="DX119" s="1002"/>
      <c r="DY119" s="1002"/>
      <c r="DZ119" s="1003"/>
    </row>
    <row r="120" spans="1:130" s="197" customFormat="1" ht="26.25" customHeight="1">
      <c r="A120" s="975"/>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108</v>
      </c>
      <c r="AB120" s="959"/>
      <c r="AC120" s="959"/>
      <c r="AD120" s="959"/>
      <c r="AE120" s="960"/>
      <c r="AF120" s="961" t="s">
        <v>108</v>
      </c>
      <c r="AG120" s="959"/>
      <c r="AH120" s="959"/>
      <c r="AI120" s="959"/>
      <c r="AJ120" s="960"/>
      <c r="AK120" s="961" t="s">
        <v>108</v>
      </c>
      <c r="AL120" s="959"/>
      <c r="AM120" s="959"/>
      <c r="AN120" s="959"/>
      <c r="AO120" s="960"/>
      <c r="AP120" s="962" t="s">
        <v>108</v>
      </c>
      <c r="AQ120" s="963"/>
      <c r="AR120" s="963"/>
      <c r="AS120" s="963"/>
      <c r="AT120" s="964"/>
      <c r="AU120" s="980"/>
      <c r="AV120" s="981"/>
      <c r="AW120" s="981"/>
      <c r="AX120" s="981"/>
      <c r="AY120" s="982"/>
      <c r="AZ120" s="949" t="s">
        <v>434</v>
      </c>
      <c r="BA120" s="950"/>
      <c r="BB120" s="950"/>
      <c r="BC120" s="950"/>
      <c r="BD120" s="950"/>
      <c r="BE120" s="950"/>
      <c r="BF120" s="950"/>
      <c r="BG120" s="950"/>
      <c r="BH120" s="950"/>
      <c r="BI120" s="950"/>
      <c r="BJ120" s="950"/>
      <c r="BK120" s="950"/>
      <c r="BL120" s="950"/>
      <c r="BM120" s="950"/>
      <c r="BN120" s="950"/>
      <c r="BO120" s="950"/>
      <c r="BP120" s="951"/>
      <c r="BQ120" s="919">
        <v>65353</v>
      </c>
      <c r="BR120" s="920"/>
      <c r="BS120" s="920"/>
      <c r="BT120" s="920"/>
      <c r="BU120" s="920"/>
      <c r="BV120" s="920">
        <v>64038</v>
      </c>
      <c r="BW120" s="920"/>
      <c r="BX120" s="920"/>
      <c r="BY120" s="920"/>
      <c r="BZ120" s="920"/>
      <c r="CA120" s="920">
        <v>61882</v>
      </c>
      <c r="CB120" s="920"/>
      <c r="CC120" s="920"/>
      <c r="CD120" s="920"/>
      <c r="CE120" s="920"/>
      <c r="CF120" s="914">
        <v>4.3</v>
      </c>
      <c r="CG120" s="915"/>
      <c r="CH120" s="915"/>
      <c r="CI120" s="915"/>
      <c r="CJ120" s="915"/>
      <c r="CK120" s="1013" t="s">
        <v>435</v>
      </c>
      <c r="CL120" s="1014"/>
      <c r="CM120" s="1014"/>
      <c r="CN120" s="1014"/>
      <c r="CO120" s="1015"/>
      <c r="CP120" s="1021" t="s">
        <v>381</v>
      </c>
      <c r="CQ120" s="1022"/>
      <c r="CR120" s="1022"/>
      <c r="CS120" s="1022"/>
      <c r="CT120" s="1022"/>
      <c r="CU120" s="1022"/>
      <c r="CV120" s="1022"/>
      <c r="CW120" s="1022"/>
      <c r="CX120" s="1022"/>
      <c r="CY120" s="1022"/>
      <c r="CZ120" s="1022"/>
      <c r="DA120" s="1022"/>
      <c r="DB120" s="1022"/>
      <c r="DC120" s="1022"/>
      <c r="DD120" s="1022"/>
      <c r="DE120" s="1022"/>
      <c r="DF120" s="1023"/>
      <c r="DG120" s="926">
        <v>1052923</v>
      </c>
      <c r="DH120" s="927"/>
      <c r="DI120" s="927"/>
      <c r="DJ120" s="927"/>
      <c r="DK120" s="927"/>
      <c r="DL120" s="927">
        <v>1035669</v>
      </c>
      <c r="DM120" s="927"/>
      <c r="DN120" s="927"/>
      <c r="DO120" s="927"/>
      <c r="DP120" s="927"/>
      <c r="DQ120" s="927">
        <v>911901</v>
      </c>
      <c r="DR120" s="927"/>
      <c r="DS120" s="927"/>
      <c r="DT120" s="927"/>
      <c r="DU120" s="927"/>
      <c r="DV120" s="928">
        <v>63.6</v>
      </c>
      <c r="DW120" s="928"/>
      <c r="DX120" s="928"/>
      <c r="DY120" s="928"/>
      <c r="DZ120" s="929"/>
    </row>
    <row r="121" spans="1:130" s="197" customFormat="1" ht="26.25" customHeight="1">
      <c r="A121" s="975"/>
      <c r="B121" s="946"/>
      <c r="C121" s="1010" t="s">
        <v>436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108</v>
      </c>
      <c r="AB121" s="959"/>
      <c r="AC121" s="959"/>
      <c r="AD121" s="959"/>
      <c r="AE121" s="960"/>
      <c r="AF121" s="961" t="s">
        <v>108</v>
      </c>
      <c r="AG121" s="959"/>
      <c r="AH121" s="959"/>
      <c r="AI121" s="959"/>
      <c r="AJ121" s="960"/>
      <c r="AK121" s="961" t="s">
        <v>108</v>
      </c>
      <c r="AL121" s="959"/>
      <c r="AM121" s="959"/>
      <c r="AN121" s="959"/>
      <c r="AO121" s="960"/>
      <c r="AP121" s="962" t="s">
        <v>108</v>
      </c>
      <c r="AQ121" s="963"/>
      <c r="AR121" s="963"/>
      <c r="AS121" s="963"/>
      <c r="AT121" s="964"/>
      <c r="AU121" s="980"/>
      <c r="AV121" s="981"/>
      <c r="AW121" s="981"/>
      <c r="AX121" s="981"/>
      <c r="AY121" s="982"/>
      <c r="AZ121" s="995" t="s">
        <v>437</v>
      </c>
      <c r="BA121" s="971"/>
      <c r="BB121" s="971"/>
      <c r="BC121" s="971"/>
      <c r="BD121" s="971"/>
      <c r="BE121" s="971"/>
      <c r="BF121" s="971"/>
      <c r="BG121" s="971"/>
      <c r="BH121" s="971"/>
      <c r="BI121" s="971"/>
      <c r="BJ121" s="971"/>
      <c r="BK121" s="971"/>
      <c r="BL121" s="971"/>
      <c r="BM121" s="971"/>
      <c r="BN121" s="971"/>
      <c r="BO121" s="971"/>
      <c r="BP121" s="972"/>
      <c r="BQ121" s="985">
        <v>3030569</v>
      </c>
      <c r="BR121" s="986"/>
      <c r="BS121" s="986"/>
      <c r="BT121" s="986"/>
      <c r="BU121" s="986"/>
      <c r="BV121" s="986">
        <v>3743279</v>
      </c>
      <c r="BW121" s="986"/>
      <c r="BX121" s="986"/>
      <c r="BY121" s="986"/>
      <c r="BZ121" s="986"/>
      <c r="CA121" s="986">
        <v>4134253</v>
      </c>
      <c r="CB121" s="986"/>
      <c r="CC121" s="986"/>
      <c r="CD121" s="986"/>
      <c r="CE121" s="986"/>
      <c r="CF121" s="1024">
        <v>288.3</v>
      </c>
      <c r="CG121" s="1025"/>
      <c r="CH121" s="1025"/>
      <c r="CI121" s="1025"/>
      <c r="CJ121" s="1025"/>
      <c r="CK121" s="1016"/>
      <c r="CL121" s="1017"/>
      <c r="CM121" s="1017"/>
      <c r="CN121" s="1017"/>
      <c r="CO121" s="1018"/>
      <c r="CP121" s="1007" t="s">
        <v>379</v>
      </c>
      <c r="CQ121" s="1008"/>
      <c r="CR121" s="1008"/>
      <c r="CS121" s="1008"/>
      <c r="CT121" s="1008"/>
      <c r="CU121" s="1008"/>
      <c r="CV121" s="1008"/>
      <c r="CW121" s="1008"/>
      <c r="CX121" s="1008"/>
      <c r="CY121" s="1008"/>
      <c r="CZ121" s="1008"/>
      <c r="DA121" s="1008"/>
      <c r="DB121" s="1008"/>
      <c r="DC121" s="1008"/>
      <c r="DD121" s="1008"/>
      <c r="DE121" s="1008"/>
      <c r="DF121" s="1009"/>
      <c r="DG121" s="919">
        <v>866783</v>
      </c>
      <c r="DH121" s="920"/>
      <c r="DI121" s="920"/>
      <c r="DJ121" s="920"/>
      <c r="DK121" s="920"/>
      <c r="DL121" s="920">
        <v>805700</v>
      </c>
      <c r="DM121" s="920"/>
      <c r="DN121" s="920"/>
      <c r="DO121" s="920"/>
      <c r="DP121" s="920"/>
      <c r="DQ121" s="920">
        <v>900681</v>
      </c>
      <c r="DR121" s="920"/>
      <c r="DS121" s="920"/>
      <c r="DT121" s="920"/>
      <c r="DU121" s="920"/>
      <c r="DV121" s="921">
        <v>62.8</v>
      </c>
      <c r="DW121" s="921"/>
      <c r="DX121" s="921"/>
      <c r="DY121" s="921"/>
      <c r="DZ121" s="922"/>
    </row>
    <row r="122" spans="1:130" s="197" customFormat="1" ht="26.25" customHeight="1">
      <c r="A122" s="975"/>
      <c r="B122" s="946"/>
      <c r="C122" s="916" t="s">
        <v>419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108</v>
      </c>
      <c r="AB122" s="959"/>
      <c r="AC122" s="959"/>
      <c r="AD122" s="959"/>
      <c r="AE122" s="960"/>
      <c r="AF122" s="961" t="s">
        <v>108</v>
      </c>
      <c r="AG122" s="959"/>
      <c r="AH122" s="959"/>
      <c r="AI122" s="959"/>
      <c r="AJ122" s="960"/>
      <c r="AK122" s="961" t="s">
        <v>108</v>
      </c>
      <c r="AL122" s="959"/>
      <c r="AM122" s="959"/>
      <c r="AN122" s="959"/>
      <c r="AO122" s="960"/>
      <c r="AP122" s="962" t="s">
        <v>108</v>
      </c>
      <c r="AQ122" s="963"/>
      <c r="AR122" s="963"/>
      <c r="AS122" s="963"/>
      <c r="AT122" s="964"/>
      <c r="AU122" s="983"/>
      <c r="AV122" s="984"/>
      <c r="AW122" s="984"/>
      <c r="AX122" s="984"/>
      <c r="AY122" s="984"/>
      <c r="AZ122" s="228" t="s">
        <v>166</v>
      </c>
      <c r="BA122" s="228"/>
      <c r="BB122" s="228"/>
      <c r="BC122" s="228"/>
      <c r="BD122" s="228"/>
      <c r="BE122" s="228"/>
      <c r="BF122" s="228"/>
      <c r="BG122" s="228"/>
      <c r="BH122" s="228"/>
      <c r="BI122" s="228"/>
      <c r="BJ122" s="228"/>
      <c r="BK122" s="228"/>
      <c r="BL122" s="228"/>
      <c r="BM122" s="228"/>
      <c r="BN122" s="228"/>
      <c r="BO122" s="993" t="s">
        <v>438</v>
      </c>
      <c r="BP122" s="994"/>
      <c r="BQ122" s="1034">
        <v>5750654</v>
      </c>
      <c r="BR122" s="1035"/>
      <c r="BS122" s="1035"/>
      <c r="BT122" s="1035"/>
      <c r="BU122" s="1035"/>
      <c r="BV122" s="1035">
        <v>6525792</v>
      </c>
      <c r="BW122" s="1035"/>
      <c r="BX122" s="1035"/>
      <c r="BY122" s="1035"/>
      <c r="BZ122" s="1035"/>
      <c r="CA122" s="1035">
        <v>6975010</v>
      </c>
      <c r="CB122" s="1035"/>
      <c r="CC122" s="1035"/>
      <c r="CD122" s="1035"/>
      <c r="CE122" s="1035"/>
      <c r="CF122" s="987"/>
      <c r="CG122" s="988"/>
      <c r="CH122" s="988"/>
      <c r="CI122" s="988"/>
      <c r="CJ122" s="989"/>
      <c r="CK122" s="1016"/>
      <c r="CL122" s="1017"/>
      <c r="CM122" s="1017"/>
      <c r="CN122" s="1017"/>
      <c r="CO122" s="1018"/>
      <c r="CP122" s="1007" t="s">
        <v>439</v>
      </c>
      <c r="CQ122" s="1008"/>
      <c r="CR122" s="1008"/>
      <c r="CS122" s="1008"/>
      <c r="CT122" s="1008"/>
      <c r="CU122" s="1008"/>
      <c r="CV122" s="1008"/>
      <c r="CW122" s="1008"/>
      <c r="CX122" s="1008"/>
      <c r="CY122" s="1008"/>
      <c r="CZ122" s="1008"/>
      <c r="DA122" s="1008"/>
      <c r="DB122" s="1008"/>
      <c r="DC122" s="1008"/>
      <c r="DD122" s="1008"/>
      <c r="DE122" s="1008"/>
      <c r="DF122" s="1009"/>
      <c r="DG122" s="919" t="s">
        <v>440</v>
      </c>
      <c r="DH122" s="920"/>
      <c r="DI122" s="920"/>
      <c r="DJ122" s="920"/>
      <c r="DK122" s="920"/>
      <c r="DL122" s="920" t="s">
        <v>440</v>
      </c>
      <c r="DM122" s="920"/>
      <c r="DN122" s="920"/>
      <c r="DO122" s="920"/>
      <c r="DP122" s="920"/>
      <c r="DQ122" s="920" t="s">
        <v>440</v>
      </c>
      <c r="DR122" s="920"/>
      <c r="DS122" s="920"/>
      <c r="DT122" s="920"/>
      <c r="DU122" s="920"/>
      <c r="DV122" s="921" t="s">
        <v>440</v>
      </c>
      <c r="DW122" s="921"/>
      <c r="DX122" s="921"/>
      <c r="DY122" s="921"/>
      <c r="DZ122" s="922"/>
    </row>
    <row r="123" spans="1:130" s="197" customFormat="1" ht="26.25" customHeight="1" thickBot="1">
      <c r="A123" s="975"/>
      <c r="B123" s="946"/>
      <c r="C123" s="916" t="s">
        <v>425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440</v>
      </c>
      <c r="AB123" s="959"/>
      <c r="AC123" s="959"/>
      <c r="AD123" s="959"/>
      <c r="AE123" s="960"/>
      <c r="AF123" s="961" t="s">
        <v>440</v>
      </c>
      <c r="AG123" s="959"/>
      <c r="AH123" s="959"/>
      <c r="AI123" s="959"/>
      <c r="AJ123" s="960"/>
      <c r="AK123" s="961" t="s">
        <v>440</v>
      </c>
      <c r="AL123" s="959"/>
      <c r="AM123" s="959"/>
      <c r="AN123" s="959"/>
      <c r="AO123" s="960"/>
      <c r="AP123" s="962" t="s">
        <v>440</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440</v>
      </c>
      <c r="BR123" s="1027"/>
      <c r="BS123" s="1027"/>
      <c r="BT123" s="1027"/>
      <c r="BU123" s="1027"/>
      <c r="BV123" s="1027" t="s">
        <v>440</v>
      </c>
      <c r="BW123" s="1027"/>
      <c r="BX123" s="1027"/>
      <c r="BY123" s="1027"/>
      <c r="BZ123" s="1027"/>
      <c r="CA123" s="1027" t="s">
        <v>440</v>
      </c>
      <c r="CB123" s="1027"/>
      <c r="CC123" s="1027"/>
      <c r="CD123" s="1027"/>
      <c r="CE123" s="1027"/>
      <c r="CF123" s="1028"/>
      <c r="CG123" s="1029"/>
      <c r="CH123" s="1029"/>
      <c r="CI123" s="1029"/>
      <c r="CJ123" s="1030"/>
      <c r="CK123" s="1016"/>
      <c r="CL123" s="1017"/>
      <c r="CM123" s="1017"/>
      <c r="CN123" s="1017"/>
      <c r="CO123" s="1018"/>
      <c r="CP123" s="1007" t="s">
        <v>442</v>
      </c>
      <c r="CQ123" s="1008"/>
      <c r="CR123" s="1008"/>
      <c r="CS123" s="1008"/>
      <c r="CT123" s="1008"/>
      <c r="CU123" s="1008"/>
      <c r="CV123" s="1008"/>
      <c r="CW123" s="1008"/>
      <c r="CX123" s="1008"/>
      <c r="CY123" s="1008"/>
      <c r="CZ123" s="1008"/>
      <c r="DA123" s="1008"/>
      <c r="DB123" s="1008"/>
      <c r="DC123" s="1008"/>
      <c r="DD123" s="1008"/>
      <c r="DE123" s="1008"/>
      <c r="DF123" s="1009"/>
      <c r="DG123" s="958" t="s">
        <v>440</v>
      </c>
      <c r="DH123" s="959"/>
      <c r="DI123" s="959"/>
      <c r="DJ123" s="959"/>
      <c r="DK123" s="960"/>
      <c r="DL123" s="961" t="s">
        <v>440</v>
      </c>
      <c r="DM123" s="959"/>
      <c r="DN123" s="959"/>
      <c r="DO123" s="959"/>
      <c r="DP123" s="960"/>
      <c r="DQ123" s="961" t="s">
        <v>440</v>
      </c>
      <c r="DR123" s="959"/>
      <c r="DS123" s="959"/>
      <c r="DT123" s="959"/>
      <c r="DU123" s="960"/>
      <c r="DV123" s="962" t="s">
        <v>440</v>
      </c>
      <c r="DW123" s="963"/>
      <c r="DX123" s="963"/>
      <c r="DY123" s="963"/>
      <c r="DZ123" s="964"/>
    </row>
    <row r="124" spans="1:130" s="197" customFormat="1" ht="26.25" customHeight="1">
      <c r="A124" s="975"/>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440</v>
      </c>
      <c r="AB124" s="959"/>
      <c r="AC124" s="959"/>
      <c r="AD124" s="959"/>
      <c r="AE124" s="960"/>
      <c r="AF124" s="961" t="s">
        <v>440</v>
      </c>
      <c r="AG124" s="959"/>
      <c r="AH124" s="959"/>
      <c r="AI124" s="959"/>
      <c r="AJ124" s="960"/>
      <c r="AK124" s="961" t="s">
        <v>440</v>
      </c>
      <c r="AL124" s="959"/>
      <c r="AM124" s="959"/>
      <c r="AN124" s="959"/>
      <c r="AO124" s="960"/>
      <c r="AP124" s="962" t="s">
        <v>440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443</v>
      </c>
      <c r="CQ124" s="1008"/>
      <c r="CR124" s="1008"/>
      <c r="CS124" s="1008"/>
      <c r="CT124" s="1008"/>
      <c r="CU124" s="1008"/>
      <c r="CV124" s="1008"/>
      <c r="CW124" s="1008"/>
      <c r="CX124" s="1008"/>
      <c r="CY124" s="1008"/>
      <c r="CZ124" s="1008"/>
      <c r="DA124" s="1008"/>
      <c r="DB124" s="1008"/>
      <c r="DC124" s="1008"/>
      <c r="DD124" s="1008"/>
      <c r="DE124" s="1008"/>
      <c r="DF124" s="1009"/>
      <c r="DG124" s="997" t="s">
        <v>440</v>
      </c>
      <c r="DH124" s="998"/>
      <c r="DI124" s="998"/>
      <c r="DJ124" s="998"/>
      <c r="DK124" s="999"/>
      <c r="DL124" s="1000" t="s">
        <v>440</v>
      </c>
      <c r="DM124" s="998"/>
      <c r="DN124" s="998"/>
      <c r="DO124" s="998"/>
      <c r="DP124" s="999"/>
      <c r="DQ124" s="1000" t="s">
        <v>440</v>
      </c>
      <c r="DR124" s="998"/>
      <c r="DS124" s="998"/>
      <c r="DT124" s="998"/>
      <c r="DU124" s="999"/>
      <c r="DV124" s="1001" t="s">
        <v>440</v>
      </c>
      <c r="DW124" s="1002"/>
      <c r="DX124" s="1002"/>
      <c r="DY124" s="1002"/>
      <c r="DZ124" s="1003"/>
    </row>
    <row r="125" spans="1:130" s="197" customFormat="1" ht="26.25" customHeight="1" thickBot="1">
      <c r="A125" s="975"/>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440</v>
      </c>
      <c r="AB125" s="959"/>
      <c r="AC125" s="959"/>
      <c r="AD125" s="959"/>
      <c r="AE125" s="960"/>
      <c r="AF125" s="961" t="s">
        <v>440</v>
      </c>
      <c r="AG125" s="959"/>
      <c r="AH125" s="959"/>
      <c r="AI125" s="959"/>
      <c r="AJ125" s="960"/>
      <c r="AK125" s="961" t="s">
        <v>440</v>
      </c>
      <c r="AL125" s="959"/>
      <c r="AM125" s="959"/>
      <c r="AN125" s="959"/>
      <c r="AO125" s="960"/>
      <c r="AP125" s="962" t="s">
        <v>440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444</v>
      </c>
      <c r="CL125" s="1014"/>
      <c r="CM125" s="1014"/>
      <c r="CN125" s="1014"/>
      <c r="CO125" s="1015"/>
      <c r="CP125" s="940" t="s">
        <v>445</v>
      </c>
      <c r="CQ125" s="887"/>
      <c r="CR125" s="887"/>
      <c r="CS125" s="887"/>
      <c r="CT125" s="887"/>
      <c r="CU125" s="887"/>
      <c r="CV125" s="887"/>
      <c r="CW125" s="887"/>
      <c r="CX125" s="887"/>
      <c r="CY125" s="887"/>
      <c r="CZ125" s="887"/>
      <c r="DA125" s="887"/>
      <c r="DB125" s="887"/>
      <c r="DC125" s="887"/>
      <c r="DD125" s="887"/>
      <c r="DE125" s="887"/>
      <c r="DF125" s="888"/>
      <c r="DG125" s="926" t="s">
        <v>440</v>
      </c>
      <c r="DH125" s="927"/>
      <c r="DI125" s="927"/>
      <c r="DJ125" s="927"/>
      <c r="DK125" s="927"/>
      <c r="DL125" s="927" t="s">
        <v>440</v>
      </c>
      <c r="DM125" s="927"/>
      <c r="DN125" s="927"/>
      <c r="DO125" s="927"/>
      <c r="DP125" s="927"/>
      <c r="DQ125" s="927" t="s">
        <v>440</v>
      </c>
      <c r="DR125" s="927"/>
      <c r="DS125" s="927"/>
      <c r="DT125" s="927"/>
      <c r="DU125" s="927"/>
      <c r="DV125" s="928" t="s">
        <v>440</v>
      </c>
      <c r="DW125" s="928"/>
      <c r="DX125" s="928"/>
      <c r="DY125" s="928"/>
      <c r="DZ125" s="929"/>
    </row>
    <row r="126" spans="1:130" s="197" customFormat="1" ht="26.25" customHeight="1">
      <c r="A126" s="975"/>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440</v>
      </c>
      <c r="AB126" s="959"/>
      <c r="AC126" s="959"/>
      <c r="AD126" s="959"/>
      <c r="AE126" s="960"/>
      <c r="AF126" s="961" t="s">
        <v>440</v>
      </c>
      <c r="AG126" s="959"/>
      <c r="AH126" s="959"/>
      <c r="AI126" s="959"/>
      <c r="AJ126" s="960"/>
      <c r="AK126" s="961" t="s">
        <v>440</v>
      </c>
      <c r="AL126" s="959"/>
      <c r="AM126" s="959"/>
      <c r="AN126" s="959"/>
      <c r="AO126" s="960"/>
      <c r="AP126" s="962" t="s">
        <v>440</v>
      </c>
      <c r="AQ126" s="963"/>
      <c r="AR126" s="963"/>
      <c r="AS126" s="963"/>
      <c r="AT126" s="964"/>
      <c r="AU126" s="233"/>
      <c r="AV126" s="233"/>
      <c r="AW126" s="233"/>
      <c r="AX126" s="1036" t="s">
        <v>446</v>
      </c>
      <c r="AY126" s="1037"/>
      <c r="AZ126" s="1037"/>
      <c r="BA126" s="1037"/>
      <c r="BB126" s="1037"/>
      <c r="BC126" s="1037"/>
      <c r="BD126" s="1037"/>
      <c r="BE126" s="1038"/>
      <c r="BF126" s="1052" t="s">
        <v>447</v>
      </c>
      <c r="BG126" s="1037"/>
      <c r="BH126" s="1037"/>
      <c r="BI126" s="1037"/>
      <c r="BJ126" s="1037"/>
      <c r="BK126" s="1037"/>
      <c r="BL126" s="1038"/>
      <c r="BM126" s="1052" t="s">
        <v>448</v>
      </c>
      <c r="BN126" s="1037"/>
      <c r="BO126" s="1037"/>
      <c r="BP126" s="1037"/>
      <c r="BQ126" s="1037"/>
      <c r="BR126" s="1037"/>
      <c r="BS126" s="1038"/>
      <c r="BT126" s="1052" t="s">
        <v>449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450</v>
      </c>
      <c r="CQ126" s="950"/>
      <c r="CR126" s="950"/>
      <c r="CS126" s="950"/>
      <c r="CT126" s="950"/>
      <c r="CU126" s="950"/>
      <c r="CV126" s="950"/>
      <c r="CW126" s="950"/>
      <c r="CX126" s="950"/>
      <c r="CY126" s="950"/>
      <c r="CZ126" s="950"/>
      <c r="DA126" s="950"/>
      <c r="DB126" s="950"/>
      <c r="DC126" s="950"/>
      <c r="DD126" s="950"/>
      <c r="DE126" s="950"/>
      <c r="DF126" s="951"/>
      <c r="DG126" s="919" t="s">
        <v>440</v>
      </c>
      <c r="DH126" s="920"/>
      <c r="DI126" s="920"/>
      <c r="DJ126" s="920"/>
      <c r="DK126" s="920"/>
      <c r="DL126" s="920" t="s">
        <v>440</v>
      </c>
      <c r="DM126" s="920"/>
      <c r="DN126" s="920"/>
      <c r="DO126" s="920"/>
      <c r="DP126" s="920"/>
      <c r="DQ126" s="920" t="s">
        <v>440</v>
      </c>
      <c r="DR126" s="920"/>
      <c r="DS126" s="920"/>
      <c r="DT126" s="920"/>
      <c r="DU126" s="920"/>
      <c r="DV126" s="921" t="s">
        <v>440</v>
      </c>
      <c r="DW126" s="921"/>
      <c r="DX126" s="921"/>
      <c r="DY126" s="921"/>
      <c r="DZ126" s="922"/>
    </row>
    <row r="127" spans="1:130" s="197" customFormat="1" ht="26.25" customHeight="1" thickBot="1">
      <c r="A127" s="976"/>
      <c r="B127" s="948"/>
      <c r="C127" s="1004" t="s">
        <v>451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440</v>
      </c>
      <c r="AB127" s="959"/>
      <c r="AC127" s="959"/>
      <c r="AD127" s="959"/>
      <c r="AE127" s="960"/>
      <c r="AF127" s="961" t="s">
        <v>440</v>
      </c>
      <c r="AG127" s="959"/>
      <c r="AH127" s="959"/>
      <c r="AI127" s="959"/>
      <c r="AJ127" s="960"/>
      <c r="AK127" s="961" t="s">
        <v>440</v>
      </c>
      <c r="AL127" s="959"/>
      <c r="AM127" s="959"/>
      <c r="AN127" s="959"/>
      <c r="AO127" s="960"/>
      <c r="AP127" s="962" t="s">
        <v>440</v>
      </c>
      <c r="AQ127" s="963"/>
      <c r="AR127" s="963"/>
      <c r="AS127" s="963"/>
      <c r="AT127" s="964"/>
      <c r="AU127" s="233"/>
      <c r="AV127" s="233"/>
      <c r="AW127" s="233"/>
      <c r="AX127" s="886" t="s">
        <v>452</v>
      </c>
      <c r="AY127" s="887"/>
      <c r="AZ127" s="887"/>
      <c r="BA127" s="887"/>
      <c r="BB127" s="887"/>
      <c r="BC127" s="887"/>
      <c r="BD127" s="887"/>
      <c r="BE127" s="888"/>
      <c r="BF127" s="1041" t="s">
        <v>440</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453</v>
      </c>
      <c r="CQ127" s="1045"/>
      <c r="CR127" s="1045"/>
      <c r="CS127" s="1045"/>
      <c r="CT127" s="1045"/>
      <c r="CU127" s="1045"/>
      <c r="CV127" s="1045"/>
      <c r="CW127" s="1045"/>
      <c r="CX127" s="1045"/>
      <c r="CY127" s="1045"/>
      <c r="CZ127" s="1045"/>
      <c r="DA127" s="1045"/>
      <c r="DB127" s="1045"/>
      <c r="DC127" s="1045"/>
      <c r="DD127" s="1045"/>
      <c r="DE127" s="1045"/>
      <c r="DF127" s="1046"/>
      <c r="DG127" s="1047" t="s">
        <v>454</v>
      </c>
      <c r="DH127" s="1048"/>
      <c r="DI127" s="1048"/>
      <c r="DJ127" s="1048"/>
      <c r="DK127" s="1048"/>
      <c r="DL127" s="1048" t="s">
        <v>108</v>
      </c>
      <c r="DM127" s="1048"/>
      <c r="DN127" s="1048"/>
      <c r="DO127" s="1048"/>
      <c r="DP127" s="1048"/>
      <c r="DQ127" s="1048" t="s">
        <v>108</v>
      </c>
      <c r="DR127" s="1048"/>
      <c r="DS127" s="1048"/>
      <c r="DT127" s="1048"/>
      <c r="DU127" s="1048"/>
      <c r="DV127" s="1049" t="s">
        <v>108</v>
      </c>
      <c r="DW127" s="1049"/>
      <c r="DX127" s="1049"/>
      <c r="DY127" s="1049"/>
      <c r="DZ127" s="1050"/>
    </row>
    <row r="128" spans="1:130" s="197" customFormat="1" ht="26.25" customHeight="1">
      <c r="A128" s="1071" t="s">
        <v>455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456</v>
      </c>
      <c r="X128" s="1073"/>
      <c r="Y128" s="1073"/>
      <c r="Z128" s="1074"/>
      <c r="AA128" s="1089">
        <v>501375</v>
      </c>
      <c r="AB128" s="1090"/>
      <c r="AC128" s="1090"/>
      <c r="AD128" s="1090"/>
      <c r="AE128" s="1091"/>
      <c r="AF128" s="1092">
        <v>502186</v>
      </c>
      <c r="AG128" s="1090"/>
      <c r="AH128" s="1090"/>
      <c r="AI128" s="1090"/>
      <c r="AJ128" s="1091"/>
      <c r="AK128" s="1092">
        <v>502766</v>
      </c>
      <c r="AL128" s="1090"/>
      <c r="AM128" s="1090"/>
      <c r="AN128" s="1090"/>
      <c r="AO128" s="1091"/>
      <c r="AP128" s="1093"/>
      <c r="AQ128" s="1094"/>
      <c r="AR128" s="1094"/>
      <c r="AS128" s="1094"/>
      <c r="AT128" s="1095"/>
      <c r="AU128" s="235"/>
      <c r="AV128" s="235"/>
      <c r="AW128" s="235"/>
      <c r="AX128" s="1054" t="s">
        <v>457</v>
      </c>
      <c r="AY128" s="950"/>
      <c r="AZ128" s="950"/>
      <c r="BA128" s="950"/>
      <c r="BB128" s="950"/>
      <c r="BC128" s="950"/>
      <c r="BD128" s="950"/>
      <c r="BE128" s="951"/>
      <c r="BF128" s="1066" t="s">
        <v>458</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459</v>
      </c>
      <c r="X129" s="1061"/>
      <c r="Y129" s="1061"/>
      <c r="Z129" s="1062"/>
      <c r="AA129" s="958">
        <v>1643672</v>
      </c>
      <c r="AB129" s="959"/>
      <c r="AC129" s="959"/>
      <c r="AD129" s="959"/>
      <c r="AE129" s="960"/>
      <c r="AF129" s="961">
        <v>1642791</v>
      </c>
      <c r="AG129" s="959"/>
      <c r="AH129" s="959"/>
      <c r="AI129" s="959"/>
      <c r="AJ129" s="960"/>
      <c r="AK129" s="961">
        <v>1716845</v>
      </c>
      <c r="AL129" s="959"/>
      <c r="AM129" s="959"/>
      <c r="AN129" s="959"/>
      <c r="AO129" s="960"/>
      <c r="AP129" s="1063"/>
      <c r="AQ129" s="1064"/>
      <c r="AR129" s="1064"/>
      <c r="AS129" s="1064"/>
      <c r="AT129" s="1065"/>
      <c r="AU129" s="235"/>
      <c r="AV129" s="235"/>
      <c r="AW129" s="235"/>
      <c r="AX129" s="1054" t="s">
        <v>460</v>
      </c>
      <c r="AY129" s="950"/>
      <c r="AZ129" s="950"/>
      <c r="BA129" s="950"/>
      <c r="BB129" s="950"/>
      <c r="BC129" s="950"/>
      <c r="BD129" s="950"/>
      <c r="BE129" s="951"/>
      <c r="BF129" s="1055">
        <v>2.8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462</v>
      </c>
      <c r="X130" s="1061"/>
      <c r="Y130" s="1061"/>
      <c r="Z130" s="1062"/>
      <c r="AA130" s="958">
        <v>238252</v>
      </c>
      <c r="AB130" s="959"/>
      <c r="AC130" s="959"/>
      <c r="AD130" s="959"/>
      <c r="AE130" s="960"/>
      <c r="AF130" s="961">
        <v>260817</v>
      </c>
      <c r="AG130" s="959"/>
      <c r="AH130" s="959"/>
      <c r="AI130" s="959"/>
      <c r="AJ130" s="960"/>
      <c r="AK130" s="961">
        <v>282607</v>
      </c>
      <c r="AL130" s="959"/>
      <c r="AM130" s="959"/>
      <c r="AN130" s="959"/>
      <c r="AO130" s="960"/>
      <c r="AP130" s="1063"/>
      <c r="AQ130" s="1064"/>
      <c r="AR130" s="1064"/>
      <c r="AS130" s="1064"/>
      <c r="AT130" s="1065"/>
      <c r="AU130" s="235"/>
      <c r="AV130" s="235"/>
      <c r="AW130" s="235"/>
      <c r="AX130" s="1113" t="s">
        <v>463</v>
      </c>
      <c r="AY130" s="1045"/>
      <c r="AZ130" s="1045"/>
      <c r="BA130" s="1045"/>
      <c r="BB130" s="1045"/>
      <c r="BC130" s="1045"/>
      <c r="BD130" s="1045"/>
      <c r="BE130" s="1046"/>
      <c r="BF130" s="1075" t="s">
        <v>405</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464</v>
      </c>
      <c r="X131" s="1084"/>
      <c r="Y131" s="1084"/>
      <c r="Z131" s="1085"/>
      <c r="AA131" s="997">
        <v>1405420</v>
      </c>
      <c r="AB131" s="998"/>
      <c r="AC131" s="998"/>
      <c r="AD131" s="998"/>
      <c r="AE131" s="999"/>
      <c r="AF131" s="1000">
        <v>1381974</v>
      </c>
      <c r="AG131" s="998"/>
      <c r="AH131" s="998"/>
      <c r="AI131" s="998"/>
      <c r="AJ131" s="999"/>
      <c r="AK131" s="1000">
        <v>1434238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465</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466</v>
      </c>
      <c r="W132" s="1101"/>
      <c r="X132" s="1101"/>
      <c r="Y132" s="1101"/>
      <c r="Z132" s="1102"/>
      <c r="AA132" s="1103">
        <v>3.9787394520000001</v>
      </c>
      <c r="AB132" s="1104"/>
      <c r="AC132" s="1104"/>
      <c r="AD132" s="1104"/>
      <c r="AE132" s="1105"/>
      <c r="AF132" s="1106">
        <v>2.907797108</v>
      </c>
      <c r="AG132" s="1104"/>
      <c r="AH132" s="1104"/>
      <c r="AI132" s="1104"/>
      <c r="AJ132" s="1105"/>
      <c r="AK132" s="1106">
        <v>1.780457637</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467</v>
      </c>
      <c r="W133" s="1108"/>
      <c r="X133" s="1108"/>
      <c r="Y133" s="1108"/>
      <c r="Z133" s="1109"/>
      <c r="AA133" s="1110">
        <v>4.7</v>
      </c>
      <c r="AB133" s="1111"/>
      <c r="AC133" s="1111"/>
      <c r="AD133" s="1111"/>
      <c r="AE133" s="1112"/>
      <c r="AF133" s="1110">
        <v>3.8</v>
      </c>
      <c r="AG133" s="1111"/>
      <c r="AH133" s="1111"/>
      <c r="AI133" s="1111"/>
      <c r="AJ133" s="1112"/>
      <c r="AK133" s="1110">
        <v>2.8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19" t="s">
        <v>475</v>
      </c>
      <c r="H9" s="1120"/>
      <c r="I9" s="1120"/>
      <c r="J9" s="1121"/>
      <c r="K9" s="263">
        <v>620771</v>
      </c>
      <c r="L9" s="264">
        <v>197446</v>
      </c>
      <c r="M9" s="265">
        <v>149112</v>
      </c>
      <c r="N9" s="266">
        <v>32.4</v>
      </c>
    </row>
    <row r="10" spans="1:16">
      <c r="A10" s="248"/>
      <c r="B10" s="244"/>
      <c r="C10" s="244"/>
      <c r="D10" s="244"/>
      <c r="E10" s="244"/>
      <c r="F10" s="244"/>
      <c r="G10" s="1119" t="s">
        <v>476</v>
      </c>
      <c r="H10" s="1120"/>
      <c r="I10" s="1120"/>
      <c r="J10" s="1121"/>
      <c r="K10" s="267">
        <v>69139</v>
      </c>
      <c r="L10" s="268">
        <v>21991</v>
      </c>
      <c r="M10" s="269">
        <v>16878</v>
      </c>
      <c r="N10" s="270">
        <v>30.3</v>
      </c>
    </row>
    <row r="11" spans="1:16" ht="13.5" customHeight="1">
      <c r="A11" s="248"/>
      <c r="B11" s="244"/>
      <c r="C11" s="244"/>
      <c r="D11" s="244"/>
      <c r="E11" s="244"/>
      <c r="F11" s="244"/>
      <c r="G11" s="1119" t="s">
        <v>477</v>
      </c>
      <c r="H11" s="1120"/>
      <c r="I11" s="1120"/>
      <c r="J11" s="1121"/>
      <c r="K11" s="267">
        <v>118</v>
      </c>
      <c r="L11" s="268">
        <v>38</v>
      </c>
      <c r="M11" s="269">
        <v>25471</v>
      </c>
      <c r="N11" s="270">
        <v>-99.9</v>
      </c>
    </row>
    <row r="12" spans="1:16" ht="13.5" customHeight="1">
      <c r="A12" s="248"/>
      <c r="B12" s="244"/>
      <c r="C12" s="244"/>
      <c r="D12" s="244"/>
      <c r="E12" s="244"/>
      <c r="F12" s="244"/>
      <c r="G12" s="1119" t="s">
        <v>478</v>
      </c>
      <c r="H12" s="1120"/>
      <c r="I12" s="1120"/>
      <c r="J12" s="1121"/>
      <c r="K12" s="267" t="s">
        <v>479</v>
      </c>
      <c r="L12" s="268" t="s">
        <v>479</v>
      </c>
      <c r="M12" s="269">
        <v>1933</v>
      </c>
      <c r="N12" s="270" t="s">
        <v>479</v>
      </c>
    </row>
    <row r="13" spans="1:16" ht="13.5" customHeight="1">
      <c r="A13" s="248"/>
      <c r="B13" s="244"/>
      <c r="C13" s="244"/>
      <c r="D13" s="244"/>
      <c r="E13" s="244"/>
      <c r="F13" s="244"/>
      <c r="G13" s="1119" t="s">
        <v>480</v>
      </c>
      <c r="H13" s="1120"/>
      <c r="I13" s="1120"/>
      <c r="J13" s="1121"/>
      <c r="K13" s="267" t="s">
        <v>479</v>
      </c>
      <c r="L13" s="268" t="s">
        <v>479</v>
      </c>
      <c r="M13" s="269" t="s">
        <v>479</v>
      </c>
      <c r="N13" s="270" t="s">
        <v>479</v>
      </c>
    </row>
    <row r="14" spans="1:16" ht="13.5" customHeight="1">
      <c r="A14" s="248"/>
      <c r="B14" s="244"/>
      <c r="C14" s="244"/>
      <c r="D14" s="244"/>
      <c r="E14" s="244"/>
      <c r="F14" s="244"/>
      <c r="G14" s="1119" t="s">
        <v>481</v>
      </c>
      <c r="H14" s="1120"/>
      <c r="I14" s="1120"/>
      <c r="J14" s="1121"/>
      <c r="K14" s="267">
        <v>22487</v>
      </c>
      <c r="L14" s="268">
        <v>7152</v>
      </c>
      <c r="M14" s="269">
        <v>7468</v>
      </c>
      <c r="N14" s="270">
        <v>-4.2</v>
      </c>
    </row>
    <row r="15" spans="1:16" ht="13.5" customHeight="1">
      <c r="A15" s="248"/>
      <c r="B15" s="244"/>
      <c r="C15" s="244"/>
      <c r="D15" s="244"/>
      <c r="E15" s="244"/>
      <c r="F15" s="244"/>
      <c r="G15" s="1119" t="s">
        <v>482</v>
      </c>
      <c r="H15" s="1120"/>
      <c r="I15" s="1120"/>
      <c r="J15" s="1121"/>
      <c r="K15" s="267">
        <v>8752</v>
      </c>
      <c r="L15" s="268">
        <v>2784</v>
      </c>
      <c r="M15" s="269">
        <v>4077</v>
      </c>
      <c r="N15" s="270">
        <v>-31.7</v>
      </c>
    </row>
    <row r="16" spans="1:16">
      <c r="A16" s="248"/>
      <c r="B16" s="244"/>
      <c r="C16" s="244"/>
      <c r="D16" s="244"/>
      <c r="E16" s="244"/>
      <c r="F16" s="244"/>
      <c r="G16" s="1122" t="s">
        <v>483</v>
      </c>
      <c r="H16" s="1123"/>
      <c r="I16" s="1123"/>
      <c r="J16" s="1124"/>
      <c r="K16" s="268">
        <v>-54540</v>
      </c>
      <c r="L16" s="268">
        <v>-17347</v>
      </c>
      <c r="M16" s="269">
        <v>-15449</v>
      </c>
      <c r="N16" s="270">
        <v>12.3</v>
      </c>
    </row>
    <row r="17" spans="1:16">
      <c r="A17" s="248"/>
      <c r="B17" s="244"/>
      <c r="C17" s="244"/>
      <c r="D17" s="244"/>
      <c r="E17" s="244"/>
      <c r="F17" s="244"/>
      <c r="G17" s="1122" t="s">
        <v>166</v>
      </c>
      <c r="H17" s="1123"/>
      <c r="I17" s="1123"/>
      <c r="J17" s="1124"/>
      <c r="K17" s="268">
        <v>666727</v>
      </c>
      <c r="L17" s="268">
        <v>212063</v>
      </c>
      <c r="M17" s="269">
        <v>189490</v>
      </c>
      <c r="N17" s="270">
        <v>11.9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4" t="s">
        <v>488</v>
      </c>
      <c r="H21" s="1115"/>
      <c r="I21" s="1115"/>
      <c r="J21" s="1116"/>
      <c r="K21" s="280">
        <v>20.04</v>
      </c>
      <c r="L21" s="281">
        <v>16.760000000000002</v>
      </c>
      <c r="M21" s="282">
        <v>3.28</v>
      </c>
      <c r="N21" s="249"/>
      <c r="O21" s="283"/>
      <c r="P21" s="279"/>
    </row>
    <row r="22" spans="1:16" s="284" customFormat="1">
      <c r="A22" s="279"/>
      <c r="B22" s="249"/>
      <c r="C22" s="249"/>
      <c r="D22" s="249"/>
      <c r="E22" s="249"/>
      <c r="F22" s="249"/>
      <c r="G22" s="1114" t="s">
        <v>489</v>
      </c>
      <c r="H22" s="1115"/>
      <c r="I22" s="1115"/>
      <c r="J22" s="1116"/>
      <c r="K22" s="285">
        <v>98.7</v>
      </c>
      <c r="L22" s="286">
        <v>94.9</v>
      </c>
      <c r="M22" s="287">
        <v>3.8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30" t="s">
        <v>493</v>
      </c>
      <c r="H32" s="1131"/>
      <c r="I32" s="1131"/>
      <c r="J32" s="1132"/>
      <c r="K32" s="294">
        <v>684282</v>
      </c>
      <c r="L32" s="294">
        <v>217647</v>
      </c>
      <c r="M32" s="295">
        <v>106256</v>
      </c>
      <c r="N32" s="296">
        <v>104.8</v>
      </c>
    </row>
    <row r="33" spans="1:16" ht="13.5" customHeight="1">
      <c r="A33" s="248"/>
      <c r="B33" s="244"/>
      <c r="C33" s="244"/>
      <c r="D33" s="244"/>
      <c r="E33" s="244"/>
      <c r="F33" s="244"/>
      <c r="G33" s="1130" t="s">
        <v>494</v>
      </c>
      <c r="H33" s="1131"/>
      <c r="I33" s="1131"/>
      <c r="J33" s="1132"/>
      <c r="K33" s="294" t="s">
        <v>479</v>
      </c>
      <c r="L33" s="294" t="s">
        <v>479</v>
      </c>
      <c r="M33" s="295" t="s">
        <v>479</v>
      </c>
      <c r="N33" s="296" t="s">
        <v>479</v>
      </c>
    </row>
    <row r="34" spans="1:16" ht="27" customHeight="1">
      <c r="A34" s="248"/>
      <c r="B34" s="244"/>
      <c r="C34" s="244"/>
      <c r="D34" s="244"/>
      <c r="E34" s="244"/>
      <c r="F34" s="244"/>
      <c r="G34" s="1130" t="s">
        <v>495</v>
      </c>
      <c r="H34" s="1131"/>
      <c r="I34" s="1131"/>
      <c r="J34" s="1132"/>
      <c r="K34" s="294" t="s">
        <v>479</v>
      </c>
      <c r="L34" s="294" t="s">
        <v>479</v>
      </c>
      <c r="M34" s="295" t="s">
        <v>479</v>
      </c>
      <c r="N34" s="296" t="s">
        <v>479</v>
      </c>
    </row>
    <row r="35" spans="1:16" ht="27" customHeight="1">
      <c r="A35" s="248"/>
      <c r="B35" s="244"/>
      <c r="C35" s="244"/>
      <c r="D35" s="244"/>
      <c r="E35" s="244"/>
      <c r="F35" s="244"/>
      <c r="G35" s="1130" t="s">
        <v>496</v>
      </c>
      <c r="H35" s="1131"/>
      <c r="I35" s="1131"/>
      <c r="J35" s="1132"/>
      <c r="K35" s="294">
        <v>126627</v>
      </c>
      <c r="L35" s="294">
        <v>40276</v>
      </c>
      <c r="M35" s="295">
        <v>30126</v>
      </c>
      <c r="N35" s="296">
        <v>33.700000000000003</v>
      </c>
    </row>
    <row r="36" spans="1:16" ht="27" customHeight="1">
      <c r="A36" s="248"/>
      <c r="B36" s="244"/>
      <c r="C36" s="244"/>
      <c r="D36" s="244"/>
      <c r="E36" s="244"/>
      <c r="F36" s="244"/>
      <c r="G36" s="1130" t="s">
        <v>497</v>
      </c>
      <c r="H36" s="1131"/>
      <c r="I36" s="1131"/>
      <c r="J36" s="1132"/>
      <c r="K36" s="294" t="s">
        <v>479</v>
      </c>
      <c r="L36" s="294" t="s">
        <v>479</v>
      </c>
      <c r="M36" s="295">
        <v>4934</v>
      </c>
      <c r="N36" s="296" t="s">
        <v>479</v>
      </c>
    </row>
    <row r="37" spans="1:16" ht="13.5" customHeight="1">
      <c r="A37" s="248"/>
      <c r="B37" s="244"/>
      <c r="C37" s="244"/>
      <c r="D37" s="244"/>
      <c r="E37" s="244"/>
      <c r="F37" s="244"/>
      <c r="G37" s="1130" t="s">
        <v>498</v>
      </c>
      <c r="H37" s="1131"/>
      <c r="I37" s="1131"/>
      <c r="J37" s="1132"/>
      <c r="K37" s="294" t="s">
        <v>479</v>
      </c>
      <c r="L37" s="294" t="s">
        <v>479</v>
      </c>
      <c r="M37" s="295">
        <v>1289</v>
      </c>
      <c r="N37" s="296" t="s">
        <v>479</v>
      </c>
    </row>
    <row r="38" spans="1:16" ht="27" customHeight="1">
      <c r="A38" s="248"/>
      <c r="B38" s="244"/>
      <c r="C38" s="244"/>
      <c r="D38" s="244"/>
      <c r="E38" s="244"/>
      <c r="F38" s="244"/>
      <c r="G38" s="1133" t="s">
        <v>499</v>
      </c>
      <c r="H38" s="1134"/>
      <c r="I38" s="1134"/>
      <c r="J38" s="1135"/>
      <c r="K38" s="297" t="s">
        <v>479</v>
      </c>
      <c r="L38" s="297" t="s">
        <v>479</v>
      </c>
      <c r="M38" s="298">
        <v>42</v>
      </c>
      <c r="N38" s="299" t="s">
        <v>479</v>
      </c>
      <c r="O38" s="293"/>
    </row>
    <row r="39" spans="1:16">
      <c r="A39" s="248"/>
      <c r="B39" s="244"/>
      <c r="C39" s="244"/>
      <c r="D39" s="244"/>
      <c r="E39" s="244"/>
      <c r="F39" s="244"/>
      <c r="G39" s="1133" t="s">
        <v>500</v>
      </c>
      <c r="H39" s="1134"/>
      <c r="I39" s="1134"/>
      <c r="J39" s="1135"/>
      <c r="K39" s="300">
        <v>-502766</v>
      </c>
      <c r="L39" s="300">
        <v>-159913</v>
      </c>
      <c r="M39" s="301">
        <v>-6102</v>
      </c>
      <c r="N39" s="302">
        <v>2520.6999999999998</v>
      </c>
      <c r="O39" s="293"/>
    </row>
    <row r="40" spans="1:16" ht="27" customHeight="1">
      <c r="A40" s="248"/>
      <c r="B40" s="244"/>
      <c r="C40" s="244"/>
      <c r="D40" s="244"/>
      <c r="E40" s="244"/>
      <c r="F40" s="244"/>
      <c r="G40" s="1130" t="s">
        <v>501</v>
      </c>
      <c r="H40" s="1131"/>
      <c r="I40" s="1131"/>
      <c r="J40" s="1132"/>
      <c r="K40" s="300">
        <v>-282607</v>
      </c>
      <c r="L40" s="300">
        <v>-89888</v>
      </c>
      <c r="M40" s="301">
        <v>-103856</v>
      </c>
      <c r="N40" s="302">
        <v>-13.4</v>
      </c>
      <c r="O40" s="293"/>
    </row>
    <row r="41" spans="1:16">
      <c r="A41" s="248"/>
      <c r="B41" s="244"/>
      <c r="C41" s="244"/>
      <c r="D41" s="244"/>
      <c r="E41" s="244"/>
      <c r="F41" s="244"/>
      <c r="G41" s="1136" t="s">
        <v>277</v>
      </c>
      <c r="H41" s="1137"/>
      <c r="I41" s="1137"/>
      <c r="J41" s="1138"/>
      <c r="K41" s="294">
        <v>25536</v>
      </c>
      <c r="L41" s="300">
        <v>8122</v>
      </c>
      <c r="M41" s="301">
        <v>32689</v>
      </c>
      <c r="N41" s="302">
        <v>-75.2</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5" t="s">
        <v>470</v>
      </c>
      <c r="J49" s="1127" t="s">
        <v>505</v>
      </c>
      <c r="K49" s="1128"/>
      <c r="L49" s="1128"/>
      <c r="M49" s="1128"/>
      <c r="N49" s="1129"/>
    </row>
    <row r="50" spans="1:14">
      <c r="A50" s="248"/>
      <c r="B50" s="244"/>
      <c r="C50" s="244"/>
      <c r="D50" s="244"/>
      <c r="E50" s="244"/>
      <c r="F50" s="244"/>
      <c r="G50" s="312"/>
      <c r="H50" s="313"/>
      <c r="I50" s="1126"/>
      <c r="J50" s="314" t="s">
        <v>506</v>
      </c>
      <c r="K50" s="315" t="s">
        <v>507</v>
      </c>
      <c r="L50" s="316" t="s">
        <v>508</v>
      </c>
      <c r="M50" s="317" t="s">
        <v>509</v>
      </c>
      <c r="N50" s="318" t="s">
        <v>510</v>
      </c>
    </row>
    <row r="51" spans="1:14">
      <c r="A51" s="248"/>
      <c r="B51" s="244"/>
      <c r="C51" s="244"/>
      <c r="D51" s="244"/>
      <c r="E51" s="244"/>
      <c r="F51" s="244"/>
      <c r="G51" s="310" t="s">
        <v>511</v>
      </c>
      <c r="H51" s="311"/>
      <c r="I51" s="319">
        <v>304434</v>
      </c>
      <c r="J51" s="320">
        <v>94457</v>
      </c>
      <c r="K51" s="321">
        <v>-6.8</v>
      </c>
      <c r="L51" s="322">
        <v>203567</v>
      </c>
      <c r="M51" s="323">
        <v>-7.8</v>
      </c>
      <c r="N51" s="324">
        <v>1</v>
      </c>
    </row>
    <row r="52" spans="1:14">
      <c r="A52" s="248"/>
      <c r="B52" s="244"/>
      <c r="C52" s="244"/>
      <c r="D52" s="244"/>
      <c r="E52" s="244"/>
      <c r="F52" s="244"/>
      <c r="G52" s="325"/>
      <c r="H52" s="326" t="s">
        <v>512</v>
      </c>
      <c r="I52" s="327">
        <v>143218</v>
      </c>
      <c r="J52" s="328">
        <v>44436</v>
      </c>
      <c r="K52" s="329">
        <v>130.9</v>
      </c>
      <c r="L52" s="330">
        <v>121137</v>
      </c>
      <c r="M52" s="331">
        <v>15</v>
      </c>
      <c r="N52" s="332">
        <v>115.9</v>
      </c>
    </row>
    <row r="53" spans="1:14">
      <c r="A53" s="248"/>
      <c r="B53" s="244"/>
      <c r="C53" s="244"/>
      <c r="D53" s="244"/>
      <c r="E53" s="244"/>
      <c r="F53" s="244"/>
      <c r="G53" s="310" t="s">
        <v>513</v>
      </c>
      <c r="H53" s="311"/>
      <c r="I53" s="319">
        <v>270591</v>
      </c>
      <c r="J53" s="320">
        <v>84401</v>
      </c>
      <c r="K53" s="321">
        <v>-10.6</v>
      </c>
      <c r="L53" s="322">
        <v>185018</v>
      </c>
      <c r="M53" s="323">
        <v>-9.1</v>
      </c>
      <c r="N53" s="324">
        <v>-1.5</v>
      </c>
    </row>
    <row r="54" spans="1:14">
      <c r="A54" s="248"/>
      <c r="B54" s="244"/>
      <c r="C54" s="244"/>
      <c r="D54" s="244"/>
      <c r="E54" s="244"/>
      <c r="F54" s="244"/>
      <c r="G54" s="325"/>
      <c r="H54" s="326" t="s">
        <v>512</v>
      </c>
      <c r="I54" s="327">
        <v>158778</v>
      </c>
      <c r="J54" s="328">
        <v>49525</v>
      </c>
      <c r="K54" s="329">
        <v>11.5</v>
      </c>
      <c r="L54" s="330">
        <v>95064</v>
      </c>
      <c r="M54" s="331">
        <v>-21.5</v>
      </c>
      <c r="N54" s="332">
        <v>33</v>
      </c>
    </row>
    <row r="55" spans="1:14">
      <c r="A55" s="248"/>
      <c r="B55" s="244"/>
      <c r="C55" s="244"/>
      <c r="D55" s="244"/>
      <c r="E55" s="244"/>
      <c r="F55" s="244"/>
      <c r="G55" s="310" t="s">
        <v>514</v>
      </c>
      <c r="H55" s="311"/>
      <c r="I55" s="319">
        <v>557992</v>
      </c>
      <c r="J55" s="320">
        <v>175029</v>
      </c>
      <c r="K55" s="321">
        <v>107.4</v>
      </c>
      <c r="L55" s="322">
        <v>238802</v>
      </c>
      <c r="M55" s="323">
        <v>29.1</v>
      </c>
      <c r="N55" s="324">
        <v>78.3</v>
      </c>
    </row>
    <row r="56" spans="1:14">
      <c r="A56" s="248"/>
      <c r="B56" s="244"/>
      <c r="C56" s="244"/>
      <c r="D56" s="244"/>
      <c r="E56" s="244"/>
      <c r="F56" s="244"/>
      <c r="G56" s="325"/>
      <c r="H56" s="326" t="s">
        <v>512</v>
      </c>
      <c r="I56" s="327">
        <v>325684</v>
      </c>
      <c r="J56" s="328">
        <v>102159</v>
      </c>
      <c r="K56" s="329">
        <v>106.3</v>
      </c>
      <c r="L56" s="330">
        <v>128562</v>
      </c>
      <c r="M56" s="331">
        <v>35.200000000000003</v>
      </c>
      <c r="N56" s="332">
        <v>71.099999999999994</v>
      </c>
    </row>
    <row r="57" spans="1:14">
      <c r="A57" s="248"/>
      <c r="B57" s="244"/>
      <c r="C57" s="244"/>
      <c r="D57" s="244"/>
      <c r="E57" s="244"/>
      <c r="F57" s="244"/>
      <c r="G57" s="310" t="s">
        <v>515</v>
      </c>
      <c r="H57" s="311"/>
      <c r="I57" s="319">
        <v>1534750</v>
      </c>
      <c r="J57" s="320">
        <v>486142</v>
      </c>
      <c r="K57" s="321">
        <v>177.7</v>
      </c>
      <c r="L57" s="322">
        <v>288550</v>
      </c>
      <c r="M57" s="323">
        <v>20.8</v>
      </c>
      <c r="N57" s="324">
        <v>156.9</v>
      </c>
    </row>
    <row r="58" spans="1:14">
      <c r="A58" s="248"/>
      <c r="B58" s="244"/>
      <c r="C58" s="244"/>
      <c r="D58" s="244"/>
      <c r="E58" s="244"/>
      <c r="F58" s="244"/>
      <c r="G58" s="325"/>
      <c r="H58" s="326" t="s">
        <v>512</v>
      </c>
      <c r="I58" s="327">
        <v>919076</v>
      </c>
      <c r="J58" s="328">
        <v>291123</v>
      </c>
      <c r="K58" s="329">
        <v>185</v>
      </c>
      <c r="L58" s="330">
        <v>141525</v>
      </c>
      <c r="M58" s="331">
        <v>10.1</v>
      </c>
      <c r="N58" s="332">
        <v>174.9</v>
      </c>
    </row>
    <row r="59" spans="1:14">
      <c r="A59" s="248"/>
      <c r="B59" s="244"/>
      <c r="C59" s="244"/>
      <c r="D59" s="244"/>
      <c r="E59" s="244"/>
      <c r="F59" s="244"/>
      <c r="G59" s="310" t="s">
        <v>516</v>
      </c>
      <c r="H59" s="311"/>
      <c r="I59" s="319">
        <v>1499628</v>
      </c>
      <c r="J59" s="320">
        <v>476981</v>
      </c>
      <c r="K59" s="321">
        <v>-1.9</v>
      </c>
      <c r="L59" s="322">
        <v>245039</v>
      </c>
      <c r="M59" s="323">
        <v>-15.1</v>
      </c>
      <c r="N59" s="324">
        <v>13.2</v>
      </c>
    </row>
    <row r="60" spans="1:14">
      <c r="A60" s="248"/>
      <c r="B60" s="244"/>
      <c r="C60" s="244"/>
      <c r="D60" s="244"/>
      <c r="E60" s="244"/>
      <c r="F60" s="244"/>
      <c r="G60" s="325"/>
      <c r="H60" s="326" t="s">
        <v>512</v>
      </c>
      <c r="I60" s="333">
        <v>666313</v>
      </c>
      <c r="J60" s="328">
        <v>211932</v>
      </c>
      <c r="K60" s="329">
        <v>-27.2</v>
      </c>
      <c r="L60" s="330">
        <v>108922</v>
      </c>
      <c r="M60" s="331">
        <v>-23</v>
      </c>
      <c r="N60" s="332">
        <v>-4.2</v>
      </c>
    </row>
    <row r="61" spans="1:14">
      <c r="A61" s="248"/>
      <c r="B61" s="244"/>
      <c r="C61" s="244"/>
      <c r="D61" s="244"/>
      <c r="E61" s="244"/>
      <c r="F61" s="244"/>
      <c r="G61" s="310" t="s">
        <v>517</v>
      </c>
      <c r="H61" s="334"/>
      <c r="I61" s="335">
        <v>833479</v>
      </c>
      <c r="J61" s="336">
        <v>263402</v>
      </c>
      <c r="K61" s="337">
        <v>53.2</v>
      </c>
      <c r="L61" s="338">
        <v>232195</v>
      </c>
      <c r="M61" s="339">
        <v>3.6</v>
      </c>
      <c r="N61" s="324">
        <v>49.6</v>
      </c>
    </row>
    <row r="62" spans="1:14">
      <c r="A62" s="248"/>
      <c r="B62" s="244"/>
      <c r="C62" s="244"/>
      <c r="D62" s="244"/>
      <c r="E62" s="244"/>
      <c r="F62" s="244"/>
      <c r="G62" s="325"/>
      <c r="H62" s="326" t="s">
        <v>512</v>
      </c>
      <c r="I62" s="327">
        <v>442614</v>
      </c>
      <c r="J62" s="328">
        <v>139835</v>
      </c>
      <c r="K62" s="329">
        <v>81.3</v>
      </c>
      <c r="L62" s="330">
        <v>119042</v>
      </c>
      <c r="M62" s="331">
        <v>3.2</v>
      </c>
      <c r="N62" s="332">
        <v>78.099999999999994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9" t="s">
        <v>3</v>
      </c>
      <c r="D47" s="1139"/>
      <c r="E47" s="1140"/>
      <c r="F47" s="11">
        <v>70.239999999999995</v>
      </c>
      <c r="G47" s="12">
        <v>87.39</v>
      </c>
      <c r="H47" s="12">
        <v>95.44</v>
      </c>
      <c r="I47" s="12">
        <v>95.42</v>
      </c>
      <c r="J47" s="13">
        <v>93.82</v>
      </c>
    </row>
    <row r="48" spans="2:10" ht="57.75" customHeight="1">
      <c r="B48" s="14"/>
      <c r="C48" s="1141" t="s">
        <v>4</v>
      </c>
      <c r="D48" s="1141"/>
      <c r="E48" s="1142"/>
      <c r="F48" s="15">
        <v>10.83</v>
      </c>
      <c r="G48" s="16">
        <v>9.81</v>
      </c>
      <c r="H48" s="16">
        <v>9.94</v>
      </c>
      <c r="I48" s="16">
        <v>11.24</v>
      </c>
      <c r="J48" s="17">
        <v>14.86</v>
      </c>
    </row>
    <row r="49" spans="2:10" ht="57.75" customHeight="1" thickBot="1">
      <c r="B49" s="18"/>
      <c r="C49" s="1143" t="s">
        <v>5</v>
      </c>
      <c r="D49" s="1143"/>
      <c r="E49" s="1144"/>
      <c r="F49" s="19">
        <v>3.16</v>
      </c>
      <c r="G49" s="20">
        <v>19.59</v>
      </c>
      <c r="H49" s="20">
        <v>9.4</v>
      </c>
      <c r="I49" s="20">
        <v>1.23</v>
      </c>
      <c r="J49" s="21">
        <v>6.63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C16-1003</cp:lastModifiedBy>
  <cp:lastPrinted>2017-03-31T05:35:53Z</cp:lastPrinted>
  <dcterms:created xsi:type="dcterms:W3CDTF">2017-02-15T22:03:09Z</dcterms:created>
  <dcterms:modified xsi:type="dcterms:W3CDTF">2017-03-31T05:36:17Z</dcterms:modified>
  <cp:category/>
</cp:coreProperties>
</file>